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2192" activeTab="0"/>
  </bookViews>
  <sheets>
    <sheet name="Application Form" sheetId="1" r:id="rId1"/>
    <sheet name="Sheet2" sheetId="2" state="hidden" r:id="rId2"/>
    <sheet name="UploadData" sheetId="3" state="hidden" r:id="rId3"/>
    <sheet name="Sheet1" sheetId="4" state="hidden" r:id="rId4"/>
  </sheets>
  <definedNames>
    <definedName name="OLE_LINK13" localSheetId="0">'Application Form'!$A$32</definedName>
  </definedNames>
  <calcPr fullCalcOnLoad="1"/>
</workbook>
</file>

<file path=xl/sharedStrings.xml><?xml version="1.0" encoding="utf-8"?>
<sst xmlns="http://schemas.openxmlformats.org/spreadsheetml/2006/main" count="228" uniqueCount="161">
  <si>
    <t>旅行目的地</t>
  </si>
  <si>
    <t>性别</t>
  </si>
  <si>
    <t>编号</t>
  </si>
  <si>
    <t>投保人：</t>
  </si>
  <si>
    <t>备注：</t>
  </si>
  <si>
    <t>时</t>
  </si>
  <si>
    <t>本投保人声明以上陈述及各项细节属真实无讹，并同意本《友邦团体旅行保障计划被保险人新增申请表》将会构成保险合同的一部分。</t>
  </si>
  <si>
    <t>证件类型</t>
  </si>
  <si>
    <t>证件号码</t>
  </si>
  <si>
    <t>年-月-日</t>
  </si>
  <si>
    <r>
      <t xml:space="preserve">4. </t>
    </r>
    <r>
      <rPr>
        <sz val="9"/>
        <rFont val="宋体"/>
        <family val="0"/>
      </rPr>
      <t>本保险不承保任何直接或间接由于前往或途经阿富汗、缅甸、古巴、刚果民主共和国、伊朗、伊拉克、利比里亚、苏丹、叙利亚、朝鲜，或在上述国家旅行期间发生的保险事故。</t>
    </r>
  </si>
  <si>
    <r>
      <t>28+1</t>
    </r>
    <r>
      <rPr>
        <sz val="10"/>
        <rFont val="宋体"/>
        <family val="0"/>
      </rPr>
      <t>周</t>
    </r>
  </si>
  <si>
    <r>
      <t>28+2</t>
    </r>
    <r>
      <rPr>
        <sz val="10"/>
        <rFont val="宋体"/>
        <family val="0"/>
      </rPr>
      <t>周</t>
    </r>
  </si>
  <si>
    <r>
      <t>28+3周</t>
    </r>
  </si>
  <si>
    <r>
      <t>28+4周</t>
    </r>
  </si>
  <si>
    <r>
      <t>28+5周</t>
    </r>
  </si>
  <si>
    <r>
      <t>28+6周</t>
    </r>
  </si>
  <si>
    <r>
      <t>28+7周</t>
    </r>
  </si>
  <si>
    <r>
      <t>28+8周</t>
    </r>
  </si>
  <si>
    <r>
      <t>28+9周</t>
    </r>
  </si>
  <si>
    <r>
      <t>28+10周</t>
    </r>
  </si>
  <si>
    <r>
      <t>28+11周</t>
    </r>
  </si>
  <si>
    <r>
      <t>28+12周</t>
    </r>
  </si>
  <si>
    <r>
      <t>28+13周</t>
    </r>
  </si>
  <si>
    <r>
      <t>28+14周</t>
    </r>
  </si>
  <si>
    <r>
      <t>28+15周</t>
    </r>
  </si>
  <si>
    <r>
      <t>28+16周</t>
    </r>
  </si>
  <si>
    <r>
      <t>28+17周</t>
    </r>
  </si>
  <si>
    <r>
      <t>28+18周</t>
    </r>
  </si>
  <si>
    <r>
      <t>28+19周</t>
    </r>
  </si>
  <si>
    <r>
      <t>28+20周</t>
    </r>
  </si>
  <si>
    <r>
      <t>28+21周</t>
    </r>
  </si>
  <si>
    <r>
      <t>180</t>
    </r>
    <r>
      <rPr>
        <sz val="10"/>
        <rFont val="宋体"/>
        <family val="0"/>
      </rPr>
      <t>天</t>
    </r>
  </si>
  <si>
    <r>
      <t>7</t>
    </r>
    <r>
      <rPr>
        <sz val="10"/>
        <rFont val="宋体"/>
        <family val="0"/>
      </rPr>
      <t>天</t>
    </r>
  </si>
  <si>
    <r>
      <t>10</t>
    </r>
    <r>
      <rPr>
        <sz val="10"/>
        <rFont val="宋体"/>
        <family val="0"/>
      </rPr>
      <t>天</t>
    </r>
  </si>
  <si>
    <r>
      <t>14</t>
    </r>
    <r>
      <rPr>
        <sz val="10"/>
        <rFont val="宋体"/>
        <family val="0"/>
      </rPr>
      <t>天</t>
    </r>
  </si>
  <si>
    <r>
      <t>17</t>
    </r>
    <r>
      <rPr>
        <sz val="10"/>
        <rFont val="宋体"/>
        <family val="0"/>
      </rPr>
      <t>天</t>
    </r>
  </si>
  <si>
    <r>
      <t>21</t>
    </r>
    <r>
      <rPr>
        <sz val="10"/>
        <rFont val="宋体"/>
        <family val="0"/>
      </rPr>
      <t>天</t>
    </r>
  </si>
  <si>
    <r>
      <t>24</t>
    </r>
    <r>
      <rPr>
        <sz val="10"/>
        <rFont val="宋体"/>
        <family val="0"/>
      </rPr>
      <t>天</t>
    </r>
  </si>
  <si>
    <r>
      <t>28</t>
    </r>
    <r>
      <rPr>
        <sz val="10"/>
        <rFont val="宋体"/>
        <family val="0"/>
      </rPr>
      <t>天</t>
    </r>
  </si>
  <si>
    <r>
      <t>00:</t>
    </r>
    <r>
      <rPr>
        <sz val="10"/>
        <rFont val="宋体"/>
        <family val="0"/>
      </rPr>
      <t>身份证</t>
    </r>
  </si>
  <si>
    <r>
      <t>01:</t>
    </r>
    <r>
      <rPr>
        <sz val="10"/>
        <rFont val="宋体"/>
        <family val="0"/>
      </rPr>
      <t>护照</t>
    </r>
  </si>
  <si>
    <r>
      <t>02:</t>
    </r>
    <r>
      <rPr>
        <sz val="10"/>
        <rFont val="宋体"/>
        <family val="0"/>
      </rPr>
      <t>军官证</t>
    </r>
  </si>
  <si>
    <r>
      <t>03:</t>
    </r>
    <r>
      <rPr>
        <sz val="10"/>
        <rFont val="宋体"/>
        <family val="0"/>
      </rPr>
      <t>其它证件</t>
    </r>
  </si>
  <si>
    <r>
      <t>04:</t>
    </r>
    <r>
      <rPr>
        <sz val="10"/>
        <rFont val="宋体"/>
        <family val="0"/>
      </rPr>
      <t>港澳居民往来内地通行证</t>
    </r>
  </si>
  <si>
    <r>
      <t>05:</t>
    </r>
    <r>
      <rPr>
        <sz val="10"/>
        <rFont val="宋体"/>
        <family val="0"/>
      </rPr>
      <t>台湾居民来往大陆通行证</t>
    </r>
  </si>
  <si>
    <t>NGDAD1</t>
  </si>
  <si>
    <t>NGDAD2</t>
  </si>
  <si>
    <t>NGDAD3</t>
  </si>
  <si>
    <t>NGDAD4</t>
  </si>
  <si>
    <t>NGDAD5</t>
  </si>
  <si>
    <t>NGDAD6</t>
  </si>
  <si>
    <t>NGDAD7</t>
  </si>
  <si>
    <t>NGDAD8</t>
  </si>
  <si>
    <t>NGDAD9</t>
  </si>
  <si>
    <t>NGDAD10</t>
  </si>
  <si>
    <r>
      <rPr>
        <sz val="9"/>
        <color indexed="8"/>
        <rFont val="宋体"/>
        <family val="0"/>
      </rPr>
      <t>新畅游计划</t>
    </r>
    <r>
      <rPr>
        <sz val="9"/>
        <color indexed="8"/>
        <rFont val="Verdana"/>
        <family val="2"/>
      </rPr>
      <t>1</t>
    </r>
  </si>
  <si>
    <t>新畅游计划2</t>
  </si>
  <si>
    <t>新畅游计划4</t>
  </si>
  <si>
    <t>新畅游计划6</t>
  </si>
  <si>
    <t>新畅游计划8</t>
  </si>
  <si>
    <t>新畅游计划10</t>
  </si>
  <si>
    <t>男</t>
  </si>
  <si>
    <t>M</t>
  </si>
  <si>
    <t>女</t>
  </si>
  <si>
    <t>F</t>
  </si>
  <si>
    <t>被保险人信息</t>
  </si>
  <si>
    <t>受益人信息</t>
  </si>
  <si>
    <t>产品编号</t>
  </si>
  <si>
    <t>保险计划编号</t>
  </si>
  <si>
    <t>分单生效日期(YYYY-MM-DD)</t>
  </si>
  <si>
    <t>分单满期日期(YYYY-MM-DD)</t>
  </si>
  <si>
    <t>是否前往拒保地区</t>
  </si>
  <si>
    <t>被保险人姓名</t>
  </si>
  <si>
    <t>被保险人英文姓名</t>
  </si>
  <si>
    <t>生日(YYYY-MM-DD)</t>
  </si>
  <si>
    <t>年龄</t>
  </si>
  <si>
    <t>电话</t>
  </si>
  <si>
    <t>手机</t>
  </si>
  <si>
    <t>邮箱</t>
  </si>
  <si>
    <t>紧急联系人</t>
  </si>
  <si>
    <t>紧急联络电话</t>
  </si>
  <si>
    <t>是否邮寄发票</t>
  </si>
  <si>
    <t>地址</t>
  </si>
  <si>
    <t>邮编</t>
  </si>
  <si>
    <t>与被保人关系</t>
  </si>
  <si>
    <t>受益人姓名</t>
  </si>
  <si>
    <t>生日</t>
  </si>
  <si>
    <t>受益份额</t>
  </si>
  <si>
    <t>Gender</t>
  </si>
  <si>
    <t>Plan</t>
  </si>
  <si>
    <t>Product</t>
  </si>
  <si>
    <r>
      <t xml:space="preserve">1. </t>
    </r>
    <r>
      <rPr>
        <sz val="9"/>
        <rFont val="宋体"/>
        <family val="0"/>
      </rPr>
      <t>此表格须由投保人填写，并在</t>
    </r>
    <r>
      <rPr>
        <sz val="9"/>
        <rFont val="Arial"/>
        <family val="2"/>
      </rPr>
      <t>“</t>
    </r>
    <r>
      <rPr>
        <sz val="9"/>
        <rFont val="宋体"/>
        <family val="0"/>
      </rPr>
      <t>授权代表签署及投保人公章</t>
    </r>
    <r>
      <rPr>
        <sz val="9"/>
        <rFont val="Arial"/>
        <family val="2"/>
      </rPr>
      <t>”</t>
    </r>
    <r>
      <rPr>
        <sz val="9"/>
        <rFont val="宋体"/>
        <family val="0"/>
      </rPr>
      <t>处加盖公章。若此表格不够填写，可自行复印。</t>
    </r>
  </si>
  <si>
    <r>
      <t xml:space="preserve">7. </t>
    </r>
    <r>
      <rPr>
        <sz val="9"/>
        <rFont val="宋体"/>
        <family val="0"/>
      </rPr>
      <t>投保人如果在我公司有欠缴保险费，则本公司有权拒绝承保上述新增被保险人的申请。</t>
    </r>
  </si>
  <si>
    <r>
      <t>24</t>
    </r>
    <r>
      <rPr>
        <b/>
        <sz val="9"/>
        <color indexed="8"/>
        <rFont val="宋体"/>
        <family val="0"/>
      </rPr>
      <t>时</t>
    </r>
  </si>
  <si>
    <r>
      <rPr>
        <b/>
        <sz val="11"/>
        <rFont val="MingLiU"/>
        <family val="3"/>
      </rPr>
      <t>旅行险邮箱地址：</t>
    </r>
    <r>
      <rPr>
        <b/>
        <sz val="11"/>
        <rFont val="Arial"/>
        <family val="2"/>
      </rPr>
      <t>cnsz.GTA.services@aia.com</t>
    </r>
  </si>
  <si>
    <t>新四海计划1</t>
  </si>
  <si>
    <t>新畅游计划3</t>
  </si>
  <si>
    <t>新畅游计划5</t>
  </si>
  <si>
    <t>新畅游计划7</t>
  </si>
  <si>
    <t>新畅游计划9</t>
  </si>
  <si>
    <t>新四海计划2</t>
  </si>
  <si>
    <t>新四海计划3</t>
  </si>
  <si>
    <t>新四海计划4</t>
  </si>
  <si>
    <t>新四海计划5</t>
  </si>
  <si>
    <t>新四海计划6</t>
  </si>
  <si>
    <t>新四海计划7</t>
  </si>
  <si>
    <t>新四海计划8</t>
  </si>
  <si>
    <t>新四海计划9</t>
  </si>
  <si>
    <t>新四海计划10</t>
  </si>
  <si>
    <r>
      <t>保险合同编号：</t>
    </r>
    <r>
      <rPr>
        <b/>
        <sz val="12"/>
        <rFont val="Arial"/>
        <family val="2"/>
      </rPr>
      <t xml:space="preserve">                                                 </t>
    </r>
  </si>
  <si>
    <t>承保天数（必填）</t>
  </si>
  <si>
    <t>申请满期时日     （必填）</t>
  </si>
  <si>
    <r>
      <t>5</t>
    </r>
    <r>
      <rPr>
        <sz val="10"/>
        <rFont val="MingLiU"/>
        <family val="3"/>
      </rPr>
      <t>天</t>
    </r>
  </si>
  <si>
    <r>
      <t xml:space="preserve">5. </t>
    </r>
    <r>
      <rPr>
        <sz val="9"/>
        <rFont val="宋体"/>
        <family val="0"/>
      </rPr>
      <t>本合同身故保险金受益人为法定，若发生保险事故，索赔申请人应尽速通知友邦保险有限公司深圳分公司，并向友邦保险有限公司深圳分公司提交索赔申请书。</t>
    </r>
  </si>
  <si>
    <r>
      <t xml:space="preserve">6. </t>
    </r>
    <r>
      <rPr>
        <sz val="9"/>
        <rFont val="宋体"/>
        <family val="0"/>
      </rPr>
      <t>为未成年被保险人投保的人身保险，因被保险人身故给付的保险金总和不得超过国务院保险监督管理机构规定的限额，故身故给付的保险金额总和约定也不得超过前述限额。</t>
    </r>
  </si>
  <si>
    <r>
      <t xml:space="preserve">2. </t>
    </r>
    <r>
      <rPr>
        <sz val="9"/>
        <rFont val="宋体"/>
        <family val="0"/>
      </rPr>
      <t>承保天数仅接受5天、</t>
    </r>
    <r>
      <rPr>
        <sz val="9"/>
        <rFont val="Arial"/>
        <family val="2"/>
      </rPr>
      <t>7</t>
    </r>
    <r>
      <rPr>
        <sz val="9"/>
        <rFont val="宋体"/>
        <family val="0"/>
      </rPr>
      <t>天、</t>
    </r>
    <r>
      <rPr>
        <sz val="9"/>
        <rFont val="Arial"/>
        <family val="2"/>
      </rPr>
      <t>10</t>
    </r>
    <r>
      <rPr>
        <sz val="9"/>
        <rFont val="宋体"/>
        <family val="0"/>
      </rPr>
      <t>天、</t>
    </r>
    <r>
      <rPr>
        <sz val="9"/>
        <rFont val="Arial"/>
        <family val="2"/>
      </rPr>
      <t>14</t>
    </r>
    <r>
      <rPr>
        <sz val="9"/>
        <rFont val="宋体"/>
        <family val="0"/>
      </rPr>
      <t>天、</t>
    </r>
    <r>
      <rPr>
        <sz val="9"/>
        <rFont val="Arial"/>
        <family val="2"/>
      </rPr>
      <t>17</t>
    </r>
    <r>
      <rPr>
        <sz val="9"/>
        <rFont val="宋体"/>
        <family val="0"/>
      </rPr>
      <t>天、</t>
    </r>
    <r>
      <rPr>
        <sz val="9"/>
        <rFont val="Arial"/>
        <family val="2"/>
      </rPr>
      <t>21</t>
    </r>
    <r>
      <rPr>
        <sz val="9"/>
        <rFont val="宋体"/>
        <family val="0"/>
      </rPr>
      <t>天、</t>
    </r>
    <r>
      <rPr>
        <sz val="9"/>
        <rFont val="Arial"/>
        <family val="2"/>
      </rPr>
      <t>24</t>
    </r>
    <r>
      <rPr>
        <sz val="9"/>
        <rFont val="宋体"/>
        <family val="0"/>
      </rPr>
      <t>天、</t>
    </r>
    <r>
      <rPr>
        <sz val="9"/>
        <rFont val="Arial"/>
        <family val="2"/>
      </rPr>
      <t>28</t>
    </r>
    <r>
      <rPr>
        <sz val="9"/>
        <rFont val="宋体"/>
        <family val="0"/>
      </rPr>
      <t>天、</t>
    </r>
    <r>
      <rPr>
        <sz val="9"/>
        <rFont val="Arial"/>
        <family val="2"/>
      </rPr>
      <t>28</t>
    </r>
    <r>
      <rPr>
        <sz val="9"/>
        <rFont val="宋体"/>
        <family val="0"/>
      </rPr>
      <t>天</t>
    </r>
    <r>
      <rPr>
        <sz val="9"/>
        <rFont val="Arial"/>
        <family val="2"/>
      </rPr>
      <t>+N</t>
    </r>
    <r>
      <rPr>
        <sz val="9"/>
        <rFont val="宋体"/>
        <family val="0"/>
      </rPr>
      <t>周（</t>
    </r>
    <r>
      <rPr>
        <sz val="9"/>
        <rFont val="Arial"/>
        <family val="2"/>
      </rPr>
      <t>N</t>
    </r>
    <r>
      <rPr>
        <sz val="9"/>
        <rFont val="宋体"/>
        <family val="0"/>
      </rPr>
      <t>为自然数，且不大于</t>
    </r>
    <r>
      <rPr>
        <sz val="9"/>
        <rFont val="Arial"/>
        <family val="2"/>
      </rPr>
      <t>21</t>
    </r>
    <r>
      <rPr>
        <sz val="9"/>
        <rFont val="宋体"/>
        <family val="0"/>
      </rPr>
      <t>），最长不可超过</t>
    </r>
    <r>
      <rPr>
        <sz val="9"/>
        <rFont val="Arial"/>
        <family val="2"/>
      </rPr>
      <t>180</t>
    </r>
    <r>
      <rPr>
        <sz val="9"/>
        <rFont val="宋体"/>
        <family val="0"/>
      </rPr>
      <t>天。</t>
    </r>
  </si>
  <si>
    <r>
      <rPr>
        <b/>
        <sz val="14"/>
        <rFont val="宋体"/>
        <family val="0"/>
      </rPr>
      <t xml:space="preserve">                            （新畅游</t>
    </r>
    <r>
      <rPr>
        <b/>
        <sz val="14"/>
        <rFont val="Arial"/>
        <family val="2"/>
      </rPr>
      <t>/</t>
    </r>
    <r>
      <rPr>
        <b/>
        <sz val="14"/>
        <rFont val="宋体"/>
        <family val="0"/>
      </rPr>
      <t xml:space="preserve">新四海计划专用表单）                      </t>
    </r>
  </si>
  <si>
    <r>
      <rPr>
        <b/>
        <sz val="10"/>
        <rFont val="宋体"/>
        <family val="0"/>
      </rPr>
      <t>日期：</t>
    </r>
    <r>
      <rPr>
        <b/>
        <sz val="10"/>
        <rFont val="Arial"/>
        <family val="2"/>
      </rPr>
      <t>__________________________________</t>
    </r>
  </si>
  <si>
    <t>授权代表签署及投保人公章：__________________________________</t>
  </si>
  <si>
    <t xml:space="preserve">出生日期               年-月-日         </t>
  </si>
  <si>
    <t>证件号码</t>
  </si>
  <si>
    <t>姓名</t>
  </si>
  <si>
    <r>
      <t xml:space="preserve">3. </t>
    </r>
    <r>
      <rPr>
        <sz val="9"/>
        <rFont val="宋体"/>
        <family val="0"/>
      </rPr>
      <t>未成年被保险人参保，同行者必须有父或母一方同时投保。</t>
    </r>
  </si>
  <si>
    <t>友邦保险有限公司
深圳分公司</t>
  </si>
  <si>
    <t xml:space="preserve">       友邦团体旅行保障计划被保险人新增申请表</t>
  </si>
  <si>
    <t>申请生效时日    （必填）</t>
  </si>
  <si>
    <t>所选产品计划
(新畅游/新四海)</t>
  </si>
  <si>
    <r>
      <t>紧急联络人</t>
    </r>
    <r>
      <rPr>
        <b/>
        <sz val="10"/>
        <rFont val="宋体"/>
        <family val="0"/>
      </rPr>
      <t>联系电话</t>
    </r>
  </si>
  <si>
    <t>5天</t>
  </si>
  <si>
    <t>180天</t>
  </si>
  <si>
    <t>7天</t>
  </si>
  <si>
    <t>10天</t>
  </si>
  <si>
    <t>21天</t>
  </si>
  <si>
    <t>28+7周</t>
  </si>
  <si>
    <t>28+13周</t>
  </si>
  <si>
    <t>28+21周</t>
  </si>
  <si>
    <t>14天</t>
  </si>
  <si>
    <t>28+1周</t>
  </si>
  <si>
    <t>28天</t>
  </si>
  <si>
    <t>28+17周</t>
  </si>
  <si>
    <t>28+15周</t>
  </si>
  <si>
    <t>17天</t>
  </si>
  <si>
    <t>24天</t>
  </si>
  <si>
    <t>28+2周</t>
  </si>
  <si>
    <t>28+3周</t>
  </si>
  <si>
    <t>28+4周</t>
  </si>
  <si>
    <t>28+5周</t>
  </si>
  <si>
    <t>28+6周</t>
  </si>
  <si>
    <t>28+8周</t>
  </si>
  <si>
    <t>28+9周</t>
  </si>
  <si>
    <t>28+10周</t>
  </si>
  <si>
    <t>28+11周</t>
  </si>
  <si>
    <t>28+12周</t>
  </si>
  <si>
    <t>28+14周</t>
  </si>
  <si>
    <t>28+16周</t>
  </si>
  <si>
    <t>28+18周</t>
  </si>
  <si>
    <t>28+19周</t>
  </si>
  <si>
    <t>28+20周</t>
  </si>
  <si>
    <t>TG7000</t>
  </si>
  <si>
    <t>紧急联络人</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</si>
</sst>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quot;US$&quot;#,##0_);\(&quot;US$&quot;#,##0\)"/>
    <numFmt numFmtId="191" formatCode="&quot;US$&quot;#,##0_);[Red]\(&quot;US$&quot;#,##0\)"/>
    <numFmt numFmtId="192" formatCode="&quot;US$&quot;#,##0.00_);\(&quot;US$&quot;#,##0.00\)"/>
    <numFmt numFmtId="193" formatCode="&quot;US$&quot;#,##0.00_);[Red]\(&quot;US$&quot;#,##0.00\)"/>
    <numFmt numFmtId="194" formatCode="&quot;Yes&quot;;&quot;Yes&quot;;&quot;No&quot;"/>
    <numFmt numFmtId="195" formatCode="&quot;True&quot;;&quot;True&quot;;&quot;False&quot;"/>
    <numFmt numFmtId="196" formatCode="&quot;On&quot;;&quot;On&quot;;&quot;Off&quot;"/>
    <numFmt numFmtId="197" formatCode="[$€-2]\ #,##0.00_);[Red]\([$€-2]\ #,##0.00\)"/>
    <numFmt numFmtId="198" formatCode="0.0_ "/>
    <numFmt numFmtId="199" formatCode="0_ "/>
    <numFmt numFmtId="200" formatCode="0_);[Red]\(0\)"/>
    <numFmt numFmtId="201" formatCode="000000000000000000"/>
    <numFmt numFmtId="202" formatCode="yyyy/mm/dd"/>
    <numFmt numFmtId="203" formatCode="[$-409]d/mmm/yy;@"/>
    <numFmt numFmtId="204" formatCode="0.00_);[Red]\(0.00\)"/>
    <numFmt numFmtId="205" formatCode="[$-F800]dddd\,\ mmmm\ dd\,\ yyyy"/>
    <numFmt numFmtId="206" formatCode="mmm/yyyy"/>
    <numFmt numFmtId="207" formatCode="[$-409]dd/mmm/yy;@"/>
    <numFmt numFmtId="208" formatCode="mmm\-yyyy"/>
    <numFmt numFmtId="209" formatCode="yyyy\-mm\-dd"/>
  </numFmts>
  <fonts count="74">
    <font>
      <sz val="10"/>
      <name val="Arial"/>
      <family val="2"/>
    </font>
    <font>
      <sz val="9"/>
      <name val="宋体"/>
      <family val="0"/>
    </font>
    <font>
      <sz val="10"/>
      <name val="宋体"/>
      <family val="0"/>
    </font>
    <font>
      <sz val="12"/>
      <name val="宋体"/>
      <family val="0"/>
    </font>
    <font>
      <sz val="9"/>
      <color indexed="8"/>
      <name val="宋体"/>
      <family val="0"/>
    </font>
    <font>
      <sz val="8"/>
      <name val="Arial"/>
      <family val="2"/>
    </font>
    <font>
      <u val="single"/>
      <sz val="10"/>
      <color indexed="12"/>
      <name val="Arial"/>
      <family val="2"/>
    </font>
    <font>
      <u val="single"/>
      <sz val="10"/>
      <color indexed="36"/>
      <name val="Arial"/>
      <family val="2"/>
    </font>
    <font>
      <sz val="9"/>
      <name val="Arial"/>
      <family val="2"/>
    </font>
    <font>
      <sz val="9"/>
      <color indexed="8"/>
      <name val="Arial"/>
      <family val="2"/>
    </font>
    <font>
      <sz val="9"/>
      <color indexed="10"/>
      <name val="Arial"/>
      <family val="2"/>
    </font>
    <font>
      <sz val="9"/>
      <color indexed="8"/>
      <name val="Verdana"/>
      <family val="2"/>
    </font>
    <font>
      <b/>
      <sz val="10"/>
      <name val="Arial"/>
      <family val="2"/>
    </font>
    <font>
      <b/>
      <sz val="10"/>
      <name val="宋体"/>
      <family val="0"/>
    </font>
    <font>
      <sz val="10"/>
      <name val="Times New Roman"/>
      <family val="1"/>
    </font>
    <font>
      <sz val="8"/>
      <color indexed="8"/>
      <name val="Arial"/>
      <family val="2"/>
    </font>
    <font>
      <b/>
      <sz val="9"/>
      <name val="宋体"/>
      <family val="0"/>
    </font>
    <font>
      <b/>
      <sz val="12"/>
      <color indexed="10"/>
      <name val="Arial"/>
      <family val="2"/>
    </font>
    <font>
      <b/>
      <sz val="16"/>
      <name val="宋体"/>
      <family val="0"/>
    </font>
    <font>
      <b/>
      <sz val="9"/>
      <color indexed="8"/>
      <name val="宋体"/>
      <family val="0"/>
    </font>
    <font>
      <b/>
      <sz val="8"/>
      <name val="Arial"/>
      <family val="2"/>
    </font>
    <font>
      <b/>
      <sz val="9"/>
      <color indexed="8"/>
      <name val="Arial"/>
      <family val="2"/>
    </font>
    <font>
      <b/>
      <sz val="8"/>
      <color indexed="8"/>
      <name val="Arial"/>
      <family val="2"/>
    </font>
    <font>
      <b/>
      <sz val="12"/>
      <name val="宋体"/>
      <family val="0"/>
    </font>
    <font>
      <b/>
      <sz val="9"/>
      <name val="Arial"/>
      <family val="2"/>
    </font>
    <font>
      <b/>
      <sz val="11"/>
      <name val="宋体"/>
      <family val="0"/>
    </font>
    <font>
      <b/>
      <sz val="11"/>
      <name val="MingLiU"/>
      <family val="3"/>
    </font>
    <font>
      <b/>
      <sz val="11"/>
      <name val="Arial"/>
      <family val="2"/>
    </font>
    <font>
      <b/>
      <sz val="14"/>
      <name val="宋体"/>
      <family val="0"/>
    </font>
    <font>
      <sz val="12"/>
      <name val="Arial"/>
      <family val="2"/>
    </font>
    <font>
      <sz val="12"/>
      <color indexed="8"/>
      <name val="宋体"/>
      <family val="0"/>
    </font>
    <font>
      <b/>
      <sz val="12"/>
      <name val="Arial"/>
      <family val="2"/>
    </font>
    <font>
      <b/>
      <sz val="10"/>
      <color indexed="8"/>
      <name val="宋体"/>
      <family val="0"/>
    </font>
    <font>
      <b/>
      <sz val="14"/>
      <name val="Arial"/>
      <family val="2"/>
    </font>
    <font>
      <b/>
      <sz val="13"/>
      <name val="宋体"/>
      <family val="0"/>
    </font>
    <font>
      <sz val="10"/>
      <name val="MingLiU"/>
      <family val="3"/>
    </font>
    <font>
      <b/>
      <sz val="9.5"/>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30"/>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70C0"/>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50"/>
        <bgColor indexed="64"/>
      </patternFill>
    </fill>
    <fill>
      <patternFill patternType="solid">
        <fgColor indexed="10"/>
        <bgColor indexed="64"/>
      </patternFill>
    </fill>
    <fill>
      <patternFill patternType="solid">
        <fgColor indexed="44"/>
        <bgColor indexed="64"/>
      </patternFill>
    </fill>
    <fill>
      <patternFill patternType="solid">
        <fgColor theme="0" tint="-0.04997999966144562"/>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1"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20" borderId="0" applyNumberFormat="0" applyBorder="0" applyAlignment="0" applyProtection="0"/>
    <xf numFmtId="0" fontId="6" fillId="0" borderId="0" applyNumberFormat="0" applyFill="0" applyBorder="0" applyAlignment="0" applyProtection="0"/>
    <xf numFmtId="0" fontId="63" fillId="21" borderId="0" applyNumberFormat="0" applyBorder="0" applyAlignment="0" applyProtection="0"/>
    <xf numFmtId="0" fontId="6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65" fillId="22" borderId="5" applyNumberFormat="0" applyAlignment="0" applyProtection="0"/>
    <xf numFmtId="0" fontId="66" fillId="23"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0" fillId="24" borderId="0" applyNumberFormat="0" applyBorder="0" applyAlignment="0" applyProtection="0"/>
    <xf numFmtId="0" fontId="71" fillId="22" borderId="8" applyNumberFormat="0" applyAlignment="0" applyProtection="0"/>
    <xf numFmtId="0" fontId="72" fillId="25" borderId="5" applyNumberFormat="0" applyAlignment="0" applyProtection="0"/>
    <xf numFmtId="0" fontId="7" fillId="0" borderId="0" applyNumberForma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0" fillId="32" borderId="9" applyNumberFormat="0" applyFont="0" applyAlignment="0" applyProtection="0"/>
  </cellStyleXfs>
  <cellXfs count="132">
    <xf numFmtId="0" fontId="0" fillId="0" borderId="0" xfId="0" applyAlignment="1">
      <alignment/>
    </xf>
    <xf numFmtId="49" fontId="12" fillId="33" borderId="10" xfId="0" applyNumberFormat="1" applyFont="1" applyFill="1" applyBorder="1" applyAlignment="1">
      <alignment vertical="center"/>
    </xf>
    <xf numFmtId="49" fontId="13" fillId="34" borderId="10" xfId="0" applyNumberFormat="1" applyFont="1" applyFill="1" applyBorder="1" applyAlignment="1">
      <alignment vertical="center"/>
    </xf>
    <xf numFmtId="49" fontId="13" fillId="35" borderId="10" xfId="0" applyNumberFormat="1" applyFont="1" applyFill="1" applyBorder="1" applyAlignment="1">
      <alignment vertical="center"/>
    </xf>
    <xf numFmtId="49" fontId="12" fillId="35" borderId="10" xfId="0" applyNumberFormat="1" applyFont="1" applyFill="1" applyBorder="1" applyAlignment="1">
      <alignment vertical="center"/>
    </xf>
    <xf numFmtId="49" fontId="2" fillId="0" borderId="10" xfId="0" applyNumberFormat="1" applyFont="1" applyBorder="1" applyAlignment="1">
      <alignment vertical="center"/>
    </xf>
    <xf numFmtId="49" fontId="0" fillId="0" borderId="10" xfId="0" applyNumberFormat="1" applyBorder="1" applyAlignment="1">
      <alignment vertical="center"/>
    </xf>
    <xf numFmtId="0" fontId="2" fillId="0" borderId="10" xfId="0" applyNumberFormat="1" applyFont="1" applyBorder="1" applyAlignment="1">
      <alignment vertical="center"/>
    </xf>
    <xf numFmtId="0" fontId="13" fillId="34" borderId="10" xfId="0" applyNumberFormat="1" applyFont="1" applyFill="1" applyBorder="1" applyAlignment="1">
      <alignment vertical="center"/>
    </xf>
    <xf numFmtId="0" fontId="0" fillId="0" borderId="10" xfId="0" applyNumberFormat="1" applyBorder="1" applyAlignment="1">
      <alignment vertical="center"/>
    </xf>
    <xf numFmtId="202" fontId="13" fillId="34" borderId="10" xfId="0" applyNumberFormat="1" applyFont="1" applyFill="1" applyBorder="1" applyAlignment="1">
      <alignment vertical="center"/>
    </xf>
    <xf numFmtId="202" fontId="14" fillId="0" borderId="10" xfId="0" applyNumberFormat="1" applyFont="1" applyBorder="1" applyAlignment="1">
      <alignment vertical="center"/>
    </xf>
    <xf numFmtId="202" fontId="2" fillId="0" borderId="10" xfId="0" applyNumberFormat="1" applyFont="1" applyBorder="1" applyAlignment="1">
      <alignment vertical="center"/>
    </xf>
    <xf numFmtId="0" fontId="0" fillId="0" borderId="0" xfId="0" applyAlignment="1" applyProtection="1">
      <alignment/>
      <protection locked="0"/>
    </xf>
    <xf numFmtId="202" fontId="0" fillId="0" borderId="0" xfId="0" applyNumberFormat="1" applyAlignment="1" applyProtection="1">
      <alignment/>
      <protection locked="0"/>
    </xf>
    <xf numFmtId="0" fontId="0" fillId="0" borderId="0" xfId="0" applyAlignment="1" applyProtection="1">
      <alignment vertical="center"/>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Alignment="1" applyProtection="1">
      <alignment/>
      <protection/>
    </xf>
    <xf numFmtId="0" fontId="3" fillId="0" borderId="0" xfId="0" applyFont="1" applyAlignment="1" applyProtection="1">
      <alignment horizontal="center" vertical="center"/>
      <protection/>
    </xf>
    <xf numFmtId="0" fontId="0" fillId="0" borderId="0" xfId="0" applyFont="1" applyAlignment="1" applyProtection="1">
      <alignment/>
      <protection/>
    </xf>
    <xf numFmtId="0" fontId="1" fillId="0" borderId="0" xfId="0" applyFont="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protection/>
    </xf>
    <xf numFmtId="0" fontId="8" fillId="0" borderId="0" xfId="0" applyFont="1" applyBorder="1" applyAlignment="1" applyProtection="1">
      <alignment vertical="center"/>
      <protection/>
    </xf>
    <xf numFmtId="0" fontId="1" fillId="0" borderId="0" xfId="0" applyFont="1" applyBorder="1" applyAlignment="1" applyProtection="1">
      <alignment horizontal="center" vertical="center"/>
      <protection/>
    </xf>
    <xf numFmtId="0" fontId="5" fillId="0" borderId="0" xfId="0" applyFont="1" applyAlignment="1" applyProtection="1">
      <alignment/>
      <protection/>
    </xf>
    <xf numFmtId="0" fontId="8" fillId="0" borderId="0" xfId="0" applyFont="1" applyAlignment="1" applyProtection="1">
      <alignment vertical="center" wrapText="1"/>
      <protection/>
    </xf>
    <xf numFmtId="0" fontId="0" fillId="0" borderId="0" xfId="0" applyFont="1" applyAlignment="1" applyProtection="1">
      <alignment/>
      <protection/>
    </xf>
    <xf numFmtId="49" fontId="14" fillId="0" borderId="10" xfId="0" applyNumberFormat="1" applyFont="1" applyBorder="1" applyAlignment="1">
      <alignment vertical="center"/>
    </xf>
    <xf numFmtId="49" fontId="2" fillId="0" borderId="10" xfId="0" applyNumberFormat="1" applyFont="1" applyBorder="1" applyAlignment="1">
      <alignment vertical="center"/>
    </xf>
    <xf numFmtId="0" fontId="3"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15"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xf>
    <xf numFmtId="0" fontId="0" fillId="0" borderId="0" xfId="0" applyFill="1" applyAlignment="1" applyProtection="1">
      <alignment/>
      <protection locked="0"/>
    </xf>
    <xf numFmtId="49" fontId="0" fillId="0" borderId="0" xfId="0" applyNumberFormat="1" applyFill="1" applyAlignment="1" applyProtection="1">
      <alignment/>
      <protection locked="0"/>
    </xf>
    <xf numFmtId="199" fontId="0" fillId="0" borderId="0" xfId="0" applyNumberFormat="1" applyFill="1" applyAlignment="1" applyProtection="1">
      <alignment/>
      <protection locked="0"/>
    </xf>
    <xf numFmtId="0" fontId="16" fillId="0" borderId="0" xfId="0" applyFont="1" applyAlignment="1" applyProtection="1">
      <alignment vertical="center"/>
      <protection locked="0"/>
    </xf>
    <xf numFmtId="0" fontId="16" fillId="0" borderId="0" xfId="0" applyFont="1" applyFill="1" applyAlignment="1" applyProtection="1">
      <alignment vertical="center"/>
      <protection locked="0"/>
    </xf>
    <xf numFmtId="0" fontId="12" fillId="0" borderId="0" xfId="0" applyFont="1" applyAlignment="1" applyProtection="1">
      <alignment vertical="center"/>
      <protection locked="0"/>
    </xf>
    <xf numFmtId="14" fontId="12" fillId="0" borderId="0" xfId="0" applyNumberFormat="1" applyFont="1" applyAlignment="1" applyProtection="1">
      <alignment vertical="center"/>
      <protection locked="0"/>
    </xf>
    <xf numFmtId="0" fontId="12" fillId="0" borderId="0" xfId="0" applyFont="1" applyAlignment="1" applyProtection="1">
      <alignment/>
      <protection locked="0"/>
    </xf>
    <xf numFmtId="0" fontId="12" fillId="0" borderId="0" xfId="0" applyFont="1" applyAlignment="1" applyProtection="1">
      <alignment horizontal="left" vertical="center"/>
      <protection/>
    </xf>
    <xf numFmtId="0" fontId="12" fillId="0" borderId="0" xfId="0" applyFont="1" applyAlignment="1" applyProtection="1">
      <alignment horizontal="center"/>
      <protection locked="0"/>
    </xf>
    <xf numFmtId="0" fontId="20" fillId="0" borderId="10" xfId="0" applyFont="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locked="0"/>
    </xf>
    <xf numFmtId="202" fontId="12" fillId="0" borderId="0" xfId="0" applyNumberFormat="1" applyFont="1" applyAlignment="1" applyProtection="1">
      <alignment/>
      <protection locked="0"/>
    </xf>
    <xf numFmtId="0" fontId="23" fillId="0" borderId="0" xfId="0" applyFont="1" applyAlignment="1" applyProtection="1">
      <alignment horizontal="center" vertical="center"/>
      <protection/>
    </xf>
    <xf numFmtId="0" fontId="24" fillId="0" borderId="0" xfId="0" applyFont="1" applyAlignment="1" applyProtection="1">
      <alignment vertical="center"/>
      <protection/>
    </xf>
    <xf numFmtId="0" fontId="24" fillId="0" borderId="0" xfId="0" applyFont="1" applyBorder="1" applyAlignment="1" applyProtection="1">
      <alignment vertical="center"/>
      <protection/>
    </xf>
    <xf numFmtId="0" fontId="13" fillId="0" borderId="0" xfId="0" applyFont="1" applyAlignment="1" applyProtection="1">
      <alignment/>
      <protection locked="0"/>
    </xf>
    <xf numFmtId="0" fontId="16" fillId="0" borderId="0" xfId="0" applyFont="1" applyAlignment="1" applyProtection="1">
      <alignment vertical="center"/>
      <protection/>
    </xf>
    <xf numFmtId="0" fontId="24" fillId="0" borderId="0" xfId="0" applyFont="1" applyBorder="1" applyAlignment="1" applyProtection="1">
      <alignment horizontal="center" vertical="center"/>
      <protection/>
    </xf>
    <xf numFmtId="0" fontId="19" fillId="0" borderId="0" xfId="0" applyFont="1" applyAlignment="1" applyProtection="1">
      <alignment vertical="center"/>
      <protection/>
    </xf>
    <xf numFmtId="49" fontId="3" fillId="0" borderId="0" xfId="0" applyNumberFormat="1" applyFont="1" applyAlignment="1" applyProtection="1">
      <alignment horizontal="center" vertical="center"/>
      <protection/>
    </xf>
    <xf numFmtId="49" fontId="29" fillId="0" borderId="0" xfId="0" applyNumberFormat="1" applyFont="1" applyAlignment="1" applyProtection="1">
      <alignment vertical="center"/>
      <protection/>
    </xf>
    <xf numFmtId="49" fontId="29" fillId="0" borderId="0" xfId="0" applyNumberFormat="1" applyFont="1" applyBorder="1" applyAlignment="1" applyProtection="1">
      <alignment vertical="center"/>
      <protection/>
    </xf>
    <xf numFmtId="49" fontId="23" fillId="0" borderId="0" xfId="0" applyNumberFormat="1" applyFont="1" applyAlignment="1" applyProtection="1">
      <alignment vertical="center"/>
      <protection locked="0"/>
    </xf>
    <xf numFmtId="49" fontId="31" fillId="0" borderId="0" xfId="0" applyNumberFormat="1" applyFont="1" applyAlignment="1" applyProtection="1">
      <alignment vertical="center"/>
      <protection locked="0"/>
    </xf>
    <xf numFmtId="49" fontId="29" fillId="0" borderId="0" xfId="0" applyNumberFormat="1" applyFont="1" applyAlignment="1" applyProtection="1">
      <alignment/>
      <protection locked="0"/>
    </xf>
    <xf numFmtId="0" fontId="4" fillId="0" borderId="0" xfId="0" applyFont="1" applyAlignment="1" applyProtection="1">
      <alignment vertical="center"/>
      <protection locked="0"/>
    </xf>
    <xf numFmtId="0" fontId="25" fillId="0" borderId="0" xfId="0" applyFont="1" applyAlignment="1" applyProtection="1">
      <alignment vertical="center"/>
      <protection/>
    </xf>
    <xf numFmtId="0" fontId="28" fillId="0" borderId="0" xfId="0" applyFont="1" applyAlignment="1" applyProtection="1">
      <alignment horizontal="center" vertical="center"/>
      <protection/>
    </xf>
    <xf numFmtId="0" fontId="27" fillId="0" borderId="0" xfId="0" applyFont="1" applyFill="1" applyAlignment="1" applyProtection="1">
      <alignment vertical="center"/>
      <protection/>
    </xf>
    <xf numFmtId="0" fontId="8" fillId="0" borderId="0" xfId="0" applyFont="1" applyFill="1" applyAlignment="1" applyProtection="1">
      <alignment vertical="center" wrapText="1"/>
      <protection/>
    </xf>
    <xf numFmtId="0" fontId="27" fillId="0" borderId="0" xfId="0" applyFont="1" applyFill="1" applyAlignment="1" applyProtection="1">
      <alignment/>
      <protection/>
    </xf>
    <xf numFmtId="0" fontId="32" fillId="0" borderId="10" xfId="0" applyFont="1" applyFill="1" applyBorder="1" applyAlignment="1" applyProtection="1">
      <alignment horizontal="center" vertical="center" wrapText="1"/>
      <protection/>
    </xf>
    <xf numFmtId="0" fontId="32" fillId="0" borderId="11" xfId="0" applyFont="1" applyFill="1" applyBorder="1" applyAlignment="1" applyProtection="1">
      <alignment horizontal="center" vertical="center" wrapText="1"/>
      <protection/>
    </xf>
    <xf numFmtId="0" fontId="21" fillId="0" borderId="10" xfId="0" applyFont="1" applyFill="1" applyBorder="1" applyAlignment="1" applyProtection="1">
      <alignment horizontal="center" vertical="center" wrapText="1"/>
      <protection locked="0"/>
    </xf>
    <xf numFmtId="49" fontId="19" fillId="0" borderId="10" xfId="0" applyNumberFormat="1"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202"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pplyProtection="1">
      <alignment horizontal="right" vertical="center" wrapText="1"/>
      <protection/>
    </xf>
    <xf numFmtId="0" fontId="21" fillId="0" borderId="12" xfId="0" applyFont="1" applyFill="1" applyBorder="1" applyAlignment="1" applyProtection="1">
      <alignment horizontal="right" vertical="center" wrapText="1"/>
      <protection locked="0"/>
    </xf>
    <xf numFmtId="0" fontId="9"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25" fillId="0" borderId="0" xfId="0" applyFont="1" applyAlignment="1" applyProtection="1">
      <alignment vertical="center" wrapText="1"/>
      <protection/>
    </xf>
    <xf numFmtId="0" fontId="4" fillId="0" borderId="10" xfId="0" applyFont="1" applyFill="1" applyBorder="1" applyAlignment="1" applyProtection="1">
      <alignment horizontal="center" vertical="center" wrapText="1"/>
      <protection locked="0"/>
    </xf>
    <xf numFmtId="202" fontId="73" fillId="36" borderId="10" xfId="0" applyNumberFormat="1" applyFont="1" applyFill="1" applyBorder="1" applyAlignment="1" applyProtection="1">
      <alignment horizontal="center" vertical="center"/>
      <protection hidden="1" locked="0"/>
    </xf>
    <xf numFmtId="49" fontId="19" fillId="0" borderId="11" xfId="0" applyNumberFormat="1" applyFont="1" applyFill="1" applyBorder="1" applyAlignment="1" applyProtection="1">
      <alignment horizontal="center" vertical="center" wrapText="1"/>
      <protection locked="0"/>
    </xf>
    <xf numFmtId="49" fontId="4" fillId="0" borderId="11" xfId="0" applyNumberFormat="1" applyFont="1" applyFill="1" applyBorder="1" applyAlignment="1" applyProtection="1">
      <alignment horizontal="center" vertical="center" wrapText="1"/>
      <protection locked="0"/>
    </xf>
    <xf numFmtId="0" fontId="0" fillId="0" borderId="0" xfId="0" applyAlignment="1" applyProtection="1">
      <alignment/>
      <protection hidden="1" locked="0"/>
    </xf>
    <xf numFmtId="49" fontId="0" fillId="0" borderId="0" xfId="0" applyNumberFormat="1" applyAlignment="1" applyProtection="1">
      <alignment/>
      <protection hidden="1" locked="0"/>
    </xf>
    <xf numFmtId="199" fontId="0" fillId="0" borderId="0" xfId="0" applyNumberFormat="1" applyAlignment="1" applyProtection="1">
      <alignment/>
      <protection hidden="1" locked="0"/>
    </xf>
    <xf numFmtId="49" fontId="30" fillId="0" borderId="11" xfId="0" applyNumberFormat="1" applyFont="1" applyFill="1" applyBorder="1" applyAlignment="1" applyProtection="1">
      <alignment horizontal="center" vertical="center" wrapText="1"/>
      <protection locked="0"/>
    </xf>
    <xf numFmtId="49" fontId="30" fillId="0" borderId="12" xfId="0" applyNumberFormat="1" applyFont="1" applyFill="1" applyBorder="1" applyAlignment="1" applyProtection="1">
      <alignment horizontal="center" vertical="center" wrapText="1"/>
      <protection locked="0"/>
    </xf>
    <xf numFmtId="49" fontId="30" fillId="0" borderId="13" xfId="0" applyNumberFormat="1" applyFont="1" applyFill="1" applyBorder="1" applyAlignment="1" applyProtection="1">
      <alignment horizontal="center" vertical="center" wrapText="1"/>
      <protection locked="0"/>
    </xf>
    <xf numFmtId="14" fontId="12" fillId="0" borderId="10" xfId="0" applyNumberFormat="1" applyFont="1" applyBorder="1" applyAlignment="1">
      <alignment horizontal="center" vertical="center"/>
    </xf>
    <xf numFmtId="0" fontId="12" fillId="0" borderId="0" xfId="0" applyFont="1" applyAlignment="1" applyProtection="1">
      <alignment/>
      <protection/>
    </xf>
    <xf numFmtId="0" fontId="24" fillId="0" borderId="0" xfId="0" applyFont="1" applyFill="1" applyAlignment="1" applyProtection="1">
      <alignment vertical="center" wrapText="1"/>
      <protection/>
    </xf>
    <xf numFmtId="209" fontId="21" fillId="0" borderId="10" xfId="0" applyNumberFormat="1" applyFont="1" applyFill="1" applyBorder="1" applyAlignment="1" applyProtection="1">
      <alignment horizontal="center" vertical="center" wrapText="1"/>
      <protection locked="0"/>
    </xf>
    <xf numFmtId="209" fontId="12" fillId="0" borderId="10" xfId="0" applyNumberFormat="1" applyFont="1" applyBorder="1" applyAlignment="1">
      <alignment horizontal="center" vertical="center"/>
    </xf>
    <xf numFmtId="0" fontId="8" fillId="0" borderId="0" xfId="0" applyFont="1" applyFill="1" applyAlignment="1" applyProtection="1">
      <alignment vertical="center" wrapText="1"/>
      <protection/>
    </xf>
    <xf numFmtId="0" fontId="23" fillId="0" borderId="0" xfId="0" applyFont="1" applyAlignment="1" applyProtection="1">
      <alignment horizontal="left" vertical="center"/>
      <protection/>
    </xf>
    <xf numFmtId="0" fontId="31" fillId="0" borderId="0" xfId="0" applyFont="1" applyAlignment="1" applyProtection="1">
      <alignment/>
      <protection/>
    </xf>
    <xf numFmtId="0" fontId="32" fillId="0" borderId="10" xfId="0" applyFont="1" applyFill="1" applyBorder="1" applyAlignment="1" applyProtection="1">
      <alignment horizontal="center" vertical="center" wrapText="1"/>
      <protection/>
    </xf>
    <xf numFmtId="0" fontId="13" fillId="0" borderId="14" xfId="0" applyFont="1" applyFill="1" applyBorder="1" applyAlignment="1" applyProtection="1">
      <alignment horizontal="center" vertical="center" wrapText="1"/>
      <protection/>
    </xf>
    <xf numFmtId="0" fontId="13" fillId="0" borderId="15" xfId="0" applyFont="1" applyFill="1" applyBorder="1" applyAlignment="1" applyProtection="1">
      <alignment horizontal="center" vertical="center" wrapText="1"/>
      <protection/>
    </xf>
    <xf numFmtId="0" fontId="36" fillId="0" borderId="10" xfId="0" applyFont="1" applyFill="1" applyBorder="1" applyAlignment="1" applyProtection="1">
      <alignment horizontal="center" vertical="center" wrapText="1"/>
      <protection/>
    </xf>
    <xf numFmtId="49" fontId="30" fillId="0" borderId="11" xfId="0" applyNumberFormat="1" applyFont="1" applyFill="1" applyBorder="1" applyAlignment="1" applyProtection="1">
      <alignment horizontal="center" vertical="center" wrapText="1"/>
      <protection locked="0"/>
    </xf>
    <xf numFmtId="49" fontId="30" fillId="0" borderId="12" xfId="0" applyNumberFormat="1" applyFont="1" applyFill="1" applyBorder="1" applyAlignment="1" applyProtection="1">
      <alignment horizontal="center" vertical="center" wrapText="1"/>
      <protection locked="0"/>
    </xf>
    <xf numFmtId="49" fontId="30" fillId="0" borderId="13" xfId="0" applyNumberFormat="1" applyFont="1" applyFill="1" applyBorder="1" applyAlignment="1" applyProtection="1">
      <alignment horizontal="center" vertical="center" wrapText="1"/>
      <protection locked="0"/>
    </xf>
    <xf numFmtId="0" fontId="33" fillId="0" borderId="0" xfId="0" applyFont="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32" fillId="0" borderId="14" xfId="0" applyFont="1" applyFill="1" applyBorder="1" applyAlignment="1" applyProtection="1">
      <alignment horizontal="center" vertical="center" wrapText="1"/>
      <protection/>
    </xf>
    <xf numFmtId="0" fontId="32" fillId="0" borderId="15" xfId="0" applyFont="1" applyFill="1" applyBorder="1" applyAlignment="1" applyProtection="1">
      <alignment horizontal="center" vertical="center" wrapText="1"/>
      <protection/>
    </xf>
    <xf numFmtId="0" fontId="8" fillId="0" borderId="0" xfId="0" applyFont="1" applyAlignment="1" applyProtection="1">
      <alignment/>
      <protection/>
    </xf>
    <xf numFmtId="0" fontId="8" fillId="37" borderId="0" xfId="0" applyFont="1" applyFill="1" applyAlignment="1" applyProtection="1">
      <alignment vertical="center" wrapText="1"/>
      <protection/>
    </xf>
    <xf numFmtId="49" fontId="34" fillId="0" borderId="16" xfId="0" applyNumberFormat="1" applyFont="1" applyFill="1" applyBorder="1" applyAlignment="1" applyProtection="1">
      <alignment horizontal="center" vertical="center" wrapText="1"/>
      <protection/>
    </xf>
    <xf numFmtId="49" fontId="34" fillId="0" borderId="17" xfId="0" applyNumberFormat="1" applyFont="1" applyFill="1" applyBorder="1" applyAlignment="1" applyProtection="1">
      <alignment horizontal="center" vertical="center" wrapText="1"/>
      <protection/>
    </xf>
    <xf numFmtId="49" fontId="34" fillId="0" borderId="18" xfId="0" applyNumberFormat="1" applyFont="1" applyFill="1" applyBorder="1" applyAlignment="1" applyProtection="1">
      <alignment horizontal="center" vertical="center" wrapText="1"/>
      <protection/>
    </xf>
    <xf numFmtId="49" fontId="34" fillId="0" borderId="19" xfId="0" applyNumberFormat="1" applyFont="1" applyFill="1" applyBorder="1" applyAlignment="1" applyProtection="1">
      <alignment horizontal="center" vertical="center" wrapText="1"/>
      <protection/>
    </xf>
    <xf numFmtId="49" fontId="34" fillId="0" borderId="20" xfId="0" applyNumberFormat="1" applyFont="1" applyFill="1" applyBorder="1" applyAlignment="1" applyProtection="1">
      <alignment horizontal="center" vertical="center" wrapText="1"/>
      <protection/>
    </xf>
    <xf numFmtId="49" fontId="34" fillId="0" borderId="21" xfId="0" applyNumberFormat="1" applyFont="1" applyFill="1" applyBorder="1" applyAlignment="1" applyProtection="1">
      <alignment horizontal="center" vertical="center" wrapText="1"/>
      <protection/>
    </xf>
    <xf numFmtId="0" fontId="13" fillId="0" borderId="14" xfId="0" applyFont="1" applyBorder="1" applyAlignment="1" applyProtection="1">
      <alignment horizontal="center" vertical="center" wrapText="1"/>
      <protection/>
    </xf>
    <xf numFmtId="0" fontId="13" fillId="0" borderId="15" xfId="0" applyFont="1" applyBorder="1" applyAlignment="1" applyProtection="1">
      <alignment horizontal="center" vertical="center" wrapText="1"/>
      <protection/>
    </xf>
    <xf numFmtId="0" fontId="1" fillId="0" borderId="0" xfId="0" applyFont="1" applyAlignment="1" applyProtection="1">
      <alignment vertical="center"/>
      <protection/>
    </xf>
    <xf numFmtId="0" fontId="10" fillId="0" borderId="0" xfId="0" applyFont="1" applyAlignment="1" applyProtection="1">
      <alignment/>
      <protection/>
    </xf>
    <xf numFmtId="0" fontId="8" fillId="0" borderId="0" xfId="0" applyFont="1" applyAlignment="1" applyProtection="1">
      <alignment vertical="center" wrapText="1"/>
      <protection/>
    </xf>
    <xf numFmtId="0" fontId="8" fillId="37" borderId="0" xfId="0" applyFont="1" applyFill="1" applyAlignment="1" applyProtection="1">
      <alignment horizontal="left" vertical="center" wrapText="1"/>
      <protection/>
    </xf>
    <xf numFmtId="0" fontId="10" fillId="37" borderId="0" xfId="0" applyFont="1" applyFill="1" applyAlignment="1" applyProtection="1">
      <alignment horizontal="left" vertical="center" wrapText="1"/>
      <protection/>
    </xf>
    <xf numFmtId="0" fontId="28" fillId="0" borderId="0" xfId="0" applyFont="1" applyAlignment="1" applyProtection="1">
      <alignment horizontal="left" vertical="center"/>
      <protection/>
    </xf>
    <xf numFmtId="49" fontId="17" fillId="0" borderId="0" xfId="0" applyNumberFormat="1" applyFont="1" applyBorder="1" applyAlignment="1" applyProtection="1">
      <alignment horizontal="left" vertical="center"/>
      <protection locked="0"/>
    </xf>
    <xf numFmtId="0" fontId="25" fillId="0" borderId="0" xfId="0" applyFont="1" applyAlignment="1" applyProtection="1">
      <alignment horizontal="left" vertical="center" wrapText="1"/>
      <protection/>
    </xf>
    <xf numFmtId="0" fontId="18" fillId="0" borderId="0" xfId="0" applyFont="1" applyAlignment="1" applyProtection="1">
      <alignment horizontal="center" vertical="center"/>
      <protection/>
    </xf>
    <xf numFmtId="49" fontId="12" fillId="33" borderId="12" xfId="0" applyNumberFormat="1" applyFont="1" applyFill="1" applyBorder="1" applyAlignment="1">
      <alignment horizontal="center" vertical="center"/>
    </xf>
    <xf numFmtId="49" fontId="13" fillId="33" borderId="11" xfId="0" applyNumberFormat="1" applyFont="1" applyFill="1" applyBorder="1" applyAlignment="1">
      <alignment horizontal="center" vertical="center"/>
    </xf>
    <xf numFmtId="49" fontId="13" fillId="33" borderId="12" xfId="0" applyNumberFormat="1" applyFont="1" applyFill="1" applyBorder="1" applyAlignment="1">
      <alignment horizontal="center" vertical="center"/>
    </xf>
    <xf numFmtId="49" fontId="13" fillId="33" borderId="13" xfId="0" applyNumberFormat="1" applyFont="1" applyFill="1" applyBorder="1" applyAlignment="1">
      <alignment horizontal="center" vertical="center"/>
    </xf>
    <xf numFmtId="49" fontId="12" fillId="33" borderId="13" xfId="0" applyNumberFormat="1"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1371600</xdr:colOff>
      <xdr:row>4</xdr:row>
      <xdr:rowOff>95250</xdr:rowOff>
    </xdr:from>
    <xdr:to>
      <xdr:col>23</xdr:col>
      <xdr:colOff>228600</xdr:colOff>
      <xdr:row>4</xdr:row>
      <xdr:rowOff>95250</xdr:rowOff>
    </xdr:to>
    <xdr:sp>
      <xdr:nvSpPr>
        <xdr:cNvPr id="1" name="Line 2"/>
        <xdr:cNvSpPr>
          <a:spLocks/>
        </xdr:cNvSpPr>
      </xdr:nvSpPr>
      <xdr:spPr>
        <a:xfrm>
          <a:off x="6896100" y="1466850"/>
          <a:ext cx="6153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190500</xdr:colOff>
      <xdr:row>0</xdr:row>
      <xdr:rowOff>66675</xdr:rowOff>
    </xdr:from>
    <xdr:to>
      <xdr:col>1</xdr:col>
      <xdr:colOff>628650</xdr:colOff>
      <xdr:row>2</xdr:row>
      <xdr:rowOff>0</xdr:rowOff>
    </xdr:to>
    <xdr:pic>
      <xdr:nvPicPr>
        <xdr:cNvPr id="2" name="Picture 1" descr="letterhead"/>
        <xdr:cNvPicPr preferRelativeResize="1">
          <a:picLocks noChangeAspect="1"/>
        </xdr:cNvPicPr>
      </xdr:nvPicPr>
      <xdr:blipFill>
        <a:blip r:embed="rId1"/>
        <a:srcRect r="86393" b="44117"/>
        <a:stretch>
          <a:fillRect/>
        </a:stretch>
      </xdr:blipFill>
      <xdr:spPr>
        <a:xfrm>
          <a:off x="190500" y="66675"/>
          <a:ext cx="67627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05"/>
  <sheetViews>
    <sheetView showGridLines="0" tabSelected="1" zoomScaleSheetLayoutView="112" zoomScalePageLayoutView="0" workbookViewId="0" topLeftCell="A1">
      <selection activeCell="Q8" sqref="Q8"/>
    </sheetView>
  </sheetViews>
  <sheetFormatPr defaultColWidth="9.140625" defaultRowHeight="12.75"/>
  <cols>
    <col min="1" max="1" width="3.57421875" style="42" customWidth="1"/>
    <col min="2" max="2" width="14.28125" style="13" customWidth="1"/>
    <col min="3" max="3" width="4.8515625" style="35" customWidth="1"/>
    <col min="4" max="4" width="11.28125" style="35" customWidth="1"/>
    <col min="5" max="14" width="2.8515625" style="60" customWidth="1"/>
    <col min="15" max="15" width="20.28125" style="13" customWidth="1"/>
    <col min="16" max="17" width="20.8515625" style="13" customWidth="1"/>
    <col min="18" max="18" width="11.140625" style="13" customWidth="1"/>
    <col min="19" max="19" width="17.28125" style="13" customWidth="1"/>
    <col min="20" max="20" width="11.00390625" style="13" bestFit="1" customWidth="1"/>
    <col min="21" max="21" width="4.7109375" style="42" customWidth="1"/>
    <col min="22" max="22" width="9.7109375" style="42" bestFit="1" customWidth="1"/>
    <col min="23" max="23" width="13.8515625" style="42" customWidth="1"/>
    <col min="24" max="24" width="4.7109375" style="42" customWidth="1"/>
    <col min="25" max="25" width="5.8515625" style="13" hidden="1" customWidth="1"/>
    <col min="26" max="26" width="11.00390625" style="13" hidden="1" customWidth="1"/>
    <col min="27" max="27" width="0.9921875" style="13" hidden="1" customWidth="1"/>
    <col min="28" max="16384" width="9.140625" style="13" customWidth="1"/>
  </cols>
  <sheetData>
    <row r="1" spans="1:24" s="18" customFormat="1" ht="42.75" customHeight="1">
      <c r="A1" s="126" t="s">
        <v>125</v>
      </c>
      <c r="B1" s="126"/>
      <c r="C1" s="126"/>
      <c r="D1" s="126"/>
      <c r="E1" s="126"/>
      <c r="F1" s="126"/>
      <c r="G1" s="126"/>
      <c r="H1" s="126"/>
      <c r="I1" s="126"/>
      <c r="J1" s="126"/>
      <c r="K1" s="126"/>
      <c r="L1" s="126"/>
      <c r="M1" s="126"/>
      <c r="N1" s="126"/>
      <c r="O1" s="126"/>
      <c r="P1" s="126"/>
      <c r="Q1" s="126"/>
      <c r="R1" s="126"/>
      <c r="S1" s="126"/>
      <c r="T1" s="126"/>
      <c r="U1" s="126"/>
      <c r="V1" s="126"/>
      <c r="W1" s="125" t="s">
        <v>124</v>
      </c>
      <c r="X1" s="125"/>
    </row>
    <row r="2" spans="1:41" s="18" customFormat="1" ht="21" customHeight="1">
      <c r="A2" s="104" t="s">
        <v>117</v>
      </c>
      <c r="B2" s="104"/>
      <c r="C2" s="104"/>
      <c r="D2" s="104"/>
      <c r="E2" s="104"/>
      <c r="F2" s="104"/>
      <c r="G2" s="104"/>
      <c r="H2" s="104"/>
      <c r="I2" s="104"/>
      <c r="J2" s="104"/>
      <c r="K2" s="104"/>
      <c r="L2" s="104"/>
      <c r="M2" s="104"/>
      <c r="N2" s="104"/>
      <c r="O2" s="104"/>
      <c r="P2" s="104"/>
      <c r="Q2" s="104"/>
      <c r="R2" s="104"/>
      <c r="S2" s="104"/>
      <c r="T2" s="78"/>
      <c r="U2" s="62"/>
      <c r="V2" s="62"/>
      <c r="W2" s="62"/>
      <c r="X2" s="62"/>
      <c r="Y2" s="62"/>
      <c r="Z2" s="62"/>
      <c r="AA2" s="62"/>
      <c r="AB2" s="62"/>
      <c r="AC2" s="62"/>
      <c r="AD2" s="62"/>
      <c r="AE2" s="62"/>
      <c r="AF2" s="62"/>
      <c r="AG2" s="62"/>
      <c r="AH2" s="62"/>
      <c r="AI2" s="62"/>
      <c r="AJ2" s="62"/>
      <c r="AK2" s="62"/>
      <c r="AL2" s="62"/>
      <c r="AM2" s="62"/>
      <c r="AN2" s="62"/>
      <c r="AO2" s="62"/>
    </row>
    <row r="3" spans="1:24" s="18" customFormat="1" ht="27" customHeight="1">
      <c r="A3" s="48"/>
      <c r="B3" s="19"/>
      <c r="C3" s="31"/>
      <c r="D3" s="31"/>
      <c r="E3" s="55"/>
      <c r="F3" s="55"/>
      <c r="G3" s="55"/>
      <c r="H3" s="55"/>
      <c r="I3" s="55"/>
      <c r="J3" s="55"/>
      <c r="K3" s="55"/>
      <c r="L3" s="55"/>
      <c r="M3" s="55"/>
      <c r="N3" s="55"/>
      <c r="O3" s="19"/>
      <c r="P3" s="19"/>
      <c r="Q3" s="19"/>
      <c r="R3" s="19"/>
      <c r="S3" s="19"/>
      <c r="T3" s="62" t="s">
        <v>95</v>
      </c>
      <c r="U3" s="48"/>
      <c r="V3" s="48"/>
      <c r="W3" s="48"/>
      <c r="X3" s="48"/>
    </row>
    <row r="4" spans="3:24" s="42" customFormat="1" ht="17.25">
      <c r="C4" s="95" t="s">
        <v>110</v>
      </c>
      <c r="D4" s="96"/>
      <c r="E4" s="124" t="s">
        <v>159</v>
      </c>
      <c r="F4" s="124"/>
      <c r="G4" s="124"/>
      <c r="H4" s="124"/>
      <c r="I4" s="124"/>
      <c r="J4" s="124"/>
      <c r="K4" s="124"/>
      <c r="L4" s="124"/>
      <c r="M4" s="124"/>
      <c r="N4" s="124"/>
      <c r="O4" s="43"/>
      <c r="P4" s="63" t="s">
        <v>3</v>
      </c>
      <c r="Q4" s="123"/>
      <c r="R4" s="123"/>
      <c r="S4" s="123"/>
      <c r="T4" s="123"/>
      <c r="U4" s="123"/>
      <c r="V4" s="123"/>
      <c r="W4" s="123"/>
      <c r="X4" s="123"/>
    </row>
    <row r="5" spans="1:24" s="23" customFormat="1" ht="15">
      <c r="A5" s="52"/>
      <c r="B5" s="22"/>
      <c r="C5" s="32"/>
      <c r="D5" s="32"/>
      <c r="E5" s="56"/>
      <c r="F5" s="56"/>
      <c r="G5" s="56"/>
      <c r="H5" s="56"/>
      <c r="I5" s="56"/>
      <c r="J5" s="56"/>
      <c r="K5" s="56"/>
      <c r="L5" s="56"/>
      <c r="M5" s="56"/>
      <c r="N5" s="56"/>
      <c r="O5" s="22"/>
      <c r="P5" s="22"/>
      <c r="Q5" s="22"/>
      <c r="R5" s="21"/>
      <c r="S5" s="22"/>
      <c r="T5" s="22"/>
      <c r="U5" s="49"/>
      <c r="V5" s="49"/>
      <c r="W5" s="49"/>
      <c r="X5" s="49"/>
    </row>
    <row r="6" spans="1:24" s="42" customFormat="1" ht="27" customHeight="1">
      <c r="A6" s="116" t="s">
        <v>2</v>
      </c>
      <c r="B6" s="98" t="s">
        <v>122</v>
      </c>
      <c r="C6" s="98" t="s">
        <v>1</v>
      </c>
      <c r="D6" s="98" t="s">
        <v>7</v>
      </c>
      <c r="E6" s="110" t="s">
        <v>121</v>
      </c>
      <c r="F6" s="111"/>
      <c r="G6" s="111"/>
      <c r="H6" s="111"/>
      <c r="I6" s="111"/>
      <c r="J6" s="111"/>
      <c r="K6" s="111"/>
      <c r="L6" s="111"/>
      <c r="M6" s="111"/>
      <c r="N6" s="112"/>
      <c r="O6" s="100" t="s">
        <v>120</v>
      </c>
      <c r="P6" s="105" t="s">
        <v>160</v>
      </c>
      <c r="Q6" s="105" t="s">
        <v>128</v>
      </c>
      <c r="R6" s="98" t="s">
        <v>0</v>
      </c>
      <c r="S6" s="98" t="s">
        <v>127</v>
      </c>
      <c r="T6" s="97" t="s">
        <v>126</v>
      </c>
      <c r="U6" s="97"/>
      <c r="V6" s="106" t="s">
        <v>111</v>
      </c>
      <c r="W6" s="97" t="s">
        <v>112</v>
      </c>
      <c r="X6" s="97"/>
    </row>
    <row r="7" spans="1:27" s="42" customFormat="1" ht="36" customHeight="1">
      <c r="A7" s="117"/>
      <c r="B7" s="99"/>
      <c r="C7" s="99"/>
      <c r="D7" s="99"/>
      <c r="E7" s="113"/>
      <c r="F7" s="114"/>
      <c r="G7" s="114"/>
      <c r="H7" s="114"/>
      <c r="I7" s="114"/>
      <c r="J7" s="114"/>
      <c r="K7" s="114"/>
      <c r="L7" s="114"/>
      <c r="M7" s="114"/>
      <c r="N7" s="115"/>
      <c r="O7" s="100"/>
      <c r="P7" s="105"/>
      <c r="Q7" s="105"/>
      <c r="R7" s="99"/>
      <c r="S7" s="99"/>
      <c r="T7" s="68" t="s">
        <v>9</v>
      </c>
      <c r="U7" s="67" t="s">
        <v>5</v>
      </c>
      <c r="V7" s="107"/>
      <c r="W7" s="68" t="s">
        <v>9</v>
      </c>
      <c r="X7" s="67" t="s">
        <v>5</v>
      </c>
      <c r="Y7" s="44" t="s">
        <v>89</v>
      </c>
      <c r="Z7" s="44" t="s">
        <v>90</v>
      </c>
      <c r="AA7" s="44" t="s">
        <v>91</v>
      </c>
    </row>
    <row r="8" spans="1:27" s="42" customFormat="1" ht="28.5" customHeight="1">
      <c r="A8" s="45">
        <v>1</v>
      </c>
      <c r="B8" s="69"/>
      <c r="C8" s="46"/>
      <c r="D8" s="46"/>
      <c r="E8" s="101"/>
      <c r="F8" s="102"/>
      <c r="G8" s="102"/>
      <c r="H8" s="102"/>
      <c r="I8" s="102"/>
      <c r="J8" s="102"/>
      <c r="K8" s="102"/>
      <c r="L8" s="102"/>
      <c r="M8" s="102"/>
      <c r="N8" s="103"/>
      <c r="O8" s="80" t="e">
        <f>DATE(MID(E8,7,4),MID(E8,11,2),MID(E8,13,2))</f>
        <v>#VALUE!</v>
      </c>
      <c r="P8" s="70"/>
      <c r="Q8" s="81"/>
      <c r="R8" s="71"/>
      <c r="S8" s="69"/>
      <c r="T8" s="92"/>
      <c r="U8" s="73" t="s">
        <v>94</v>
      </c>
      <c r="V8" s="74"/>
      <c r="W8" s="93">
        <f>IF(OR(T8="",V8=""),"",T8+VLOOKUP(V8,Sheet2!$A$1:$B$30,2,FALSE))</f>
      </c>
      <c r="X8" s="73" t="s">
        <v>94</v>
      </c>
      <c r="Y8" s="42">
        <f aca="true" t="shared" si="0" ref="Y8:Y18">IF(C8="","",VLOOKUP(C8,$U$43:$V$44,2,FALSE))</f>
      </c>
      <c r="Z8" s="47">
        <f aca="true" t="shared" si="1" ref="Z8:Z18">IF(S8="","",VLOOKUP(S8,$R$43:$S$52,2,FALSE))</f>
      </c>
      <c r="AA8" s="42">
        <f>IF(S8="","","NGDA")</f>
      </c>
    </row>
    <row r="9" spans="1:27" ht="28.5" customHeight="1">
      <c r="A9" s="45">
        <v>2</v>
      </c>
      <c r="B9" s="75"/>
      <c r="C9" s="33"/>
      <c r="D9" s="33"/>
      <c r="E9" s="101"/>
      <c r="F9" s="102"/>
      <c r="G9" s="102"/>
      <c r="H9" s="102"/>
      <c r="I9" s="102"/>
      <c r="J9" s="102"/>
      <c r="K9" s="102"/>
      <c r="L9" s="102"/>
      <c r="M9" s="102"/>
      <c r="N9" s="103"/>
      <c r="O9" s="80" t="e">
        <f aca="true" t="shared" si="2" ref="O9:O25">DATE(MID(E9,7,4),MID(E9,11,2),MID(E9,13,2))</f>
        <v>#VALUE!</v>
      </c>
      <c r="P9" s="76"/>
      <c r="Q9" s="82"/>
      <c r="R9" s="77"/>
      <c r="S9" s="75"/>
      <c r="T9" s="92"/>
      <c r="U9" s="73" t="s">
        <v>94</v>
      </c>
      <c r="V9" s="74"/>
      <c r="W9" s="93">
        <f>IF(OR(T9="",V9=""),"",T9+VLOOKUP(V9,Sheet2!$A$1:$B$30,2,FALSE))</f>
      </c>
      <c r="X9" s="73" t="s">
        <v>94</v>
      </c>
      <c r="Y9" s="13">
        <f t="shared" si="0"/>
      </c>
      <c r="Z9" s="14" t="e">
        <f>IF(#REF!="","",VLOOKUP(#REF!,$R$43:$S$52,2,FALSE))</f>
        <v>#REF!</v>
      </c>
      <c r="AA9" s="13" t="e">
        <f>IF(#REF!="","","NGDA")</f>
        <v>#REF!</v>
      </c>
    </row>
    <row r="10" spans="1:27" ht="28.5" customHeight="1">
      <c r="A10" s="45">
        <v>3</v>
      </c>
      <c r="B10" s="75"/>
      <c r="C10" s="33"/>
      <c r="D10" s="33"/>
      <c r="E10" s="101"/>
      <c r="F10" s="102"/>
      <c r="G10" s="102"/>
      <c r="H10" s="102"/>
      <c r="I10" s="102"/>
      <c r="J10" s="102"/>
      <c r="K10" s="102"/>
      <c r="L10" s="102"/>
      <c r="M10" s="102"/>
      <c r="N10" s="103"/>
      <c r="O10" s="80" t="e">
        <f t="shared" si="2"/>
        <v>#VALUE!</v>
      </c>
      <c r="P10" s="76"/>
      <c r="Q10" s="76"/>
      <c r="R10" s="79"/>
      <c r="T10" s="92"/>
      <c r="U10" s="73" t="s">
        <v>94</v>
      </c>
      <c r="V10" s="74"/>
      <c r="W10" s="93">
        <f>IF(OR(T10="",V10=""),"",T10+VLOOKUP(V10,Sheet2!$A$1:$B$30,2,FALSE))</f>
      </c>
      <c r="X10" s="73" t="s">
        <v>94</v>
      </c>
      <c r="Y10" s="13">
        <f t="shared" si="0"/>
      </c>
      <c r="Z10" s="14">
        <f>IF(S9="","",VLOOKUP(S9,$R$43:$S$52,2,FALSE))</f>
      </c>
      <c r="AA10" s="13">
        <f>IF(S9="","","NGDA")</f>
      </c>
    </row>
    <row r="11" spans="1:27" ht="28.5" customHeight="1">
      <c r="A11" s="45">
        <v>4</v>
      </c>
      <c r="B11" s="75"/>
      <c r="C11" s="33"/>
      <c r="D11" s="33"/>
      <c r="E11" s="101"/>
      <c r="F11" s="102"/>
      <c r="G11" s="102"/>
      <c r="H11" s="102"/>
      <c r="I11" s="102"/>
      <c r="J11" s="102"/>
      <c r="K11" s="102"/>
      <c r="L11" s="102"/>
      <c r="M11" s="102"/>
      <c r="N11" s="103"/>
      <c r="O11" s="80" t="e">
        <f t="shared" si="2"/>
        <v>#VALUE!</v>
      </c>
      <c r="P11" s="76"/>
      <c r="Q11" s="82"/>
      <c r="R11" s="77"/>
      <c r="S11" s="75"/>
      <c r="T11" s="92"/>
      <c r="U11" s="73" t="s">
        <v>94</v>
      </c>
      <c r="V11" s="74"/>
      <c r="W11" s="93">
        <f>IF(OR(T11="",V11=""),"",T11+VLOOKUP(V11,Sheet2!$A$1:$B$30,2,FALSE))</f>
      </c>
      <c r="X11" s="73" t="s">
        <v>94</v>
      </c>
      <c r="Y11" s="13">
        <f t="shared" si="0"/>
      </c>
      <c r="Z11" s="14">
        <f t="shared" si="1"/>
      </c>
      <c r="AA11" s="13">
        <f aca="true" t="shared" si="3" ref="AA11:AA18">IF(S11="","","NGDA")</f>
      </c>
    </row>
    <row r="12" spans="1:27" ht="28.5" customHeight="1">
      <c r="A12" s="45">
        <v>5</v>
      </c>
      <c r="B12" s="75"/>
      <c r="C12" s="33"/>
      <c r="D12" s="33"/>
      <c r="E12" s="101"/>
      <c r="F12" s="102"/>
      <c r="G12" s="102"/>
      <c r="H12" s="102"/>
      <c r="I12" s="102"/>
      <c r="J12" s="102"/>
      <c r="K12" s="102"/>
      <c r="L12" s="102"/>
      <c r="M12" s="102"/>
      <c r="N12" s="103"/>
      <c r="O12" s="80" t="e">
        <f t="shared" si="2"/>
        <v>#VALUE!</v>
      </c>
      <c r="P12" s="76"/>
      <c r="Q12" s="82"/>
      <c r="R12" s="77"/>
      <c r="S12" s="75"/>
      <c r="T12" s="92"/>
      <c r="U12" s="73" t="s">
        <v>94</v>
      </c>
      <c r="V12" s="74"/>
      <c r="W12" s="93">
        <f>IF(OR(T12="",V12=""),"",T12+VLOOKUP(V12,Sheet2!$A$1:$B$30,2,FALSE))</f>
      </c>
      <c r="X12" s="73" t="s">
        <v>94</v>
      </c>
      <c r="Y12" s="13">
        <f t="shared" si="0"/>
      </c>
      <c r="Z12" s="14">
        <f t="shared" si="1"/>
      </c>
      <c r="AA12" s="13">
        <f t="shared" si="3"/>
      </c>
    </row>
    <row r="13" spans="1:27" ht="28.5" customHeight="1">
      <c r="A13" s="45">
        <v>6</v>
      </c>
      <c r="B13" s="75"/>
      <c r="C13" s="33"/>
      <c r="D13" s="33"/>
      <c r="E13" s="101"/>
      <c r="F13" s="102"/>
      <c r="G13" s="102"/>
      <c r="H13" s="102"/>
      <c r="I13" s="102"/>
      <c r="J13" s="102"/>
      <c r="K13" s="102"/>
      <c r="L13" s="102"/>
      <c r="M13" s="102"/>
      <c r="N13" s="103"/>
      <c r="O13" s="80" t="e">
        <f t="shared" si="2"/>
        <v>#VALUE!</v>
      </c>
      <c r="P13" s="76"/>
      <c r="Q13" s="82"/>
      <c r="R13" s="77"/>
      <c r="S13" s="75"/>
      <c r="T13" s="92"/>
      <c r="U13" s="73" t="s">
        <v>94</v>
      </c>
      <c r="V13" s="74"/>
      <c r="W13" s="93">
        <f>IF(OR(T13="",V13=""),"",T13+VLOOKUP(V13,Sheet2!$A$1:$B$30,2,FALSE))</f>
      </c>
      <c r="X13" s="73" t="s">
        <v>94</v>
      </c>
      <c r="Y13" s="13">
        <f t="shared" si="0"/>
      </c>
      <c r="Z13" s="14">
        <f t="shared" si="1"/>
      </c>
      <c r="AA13" s="13">
        <f t="shared" si="3"/>
      </c>
    </row>
    <row r="14" spans="1:27" ht="28.5" customHeight="1">
      <c r="A14" s="45">
        <v>7</v>
      </c>
      <c r="B14" s="75"/>
      <c r="C14" s="33"/>
      <c r="D14" s="33"/>
      <c r="E14" s="101"/>
      <c r="F14" s="102"/>
      <c r="G14" s="102"/>
      <c r="H14" s="102"/>
      <c r="I14" s="102"/>
      <c r="J14" s="102"/>
      <c r="K14" s="102"/>
      <c r="L14" s="102"/>
      <c r="M14" s="102"/>
      <c r="N14" s="103"/>
      <c r="O14" s="80" t="e">
        <f t="shared" si="2"/>
        <v>#VALUE!</v>
      </c>
      <c r="P14" s="76"/>
      <c r="Q14" s="82"/>
      <c r="R14" s="77"/>
      <c r="S14" s="75"/>
      <c r="T14" s="92"/>
      <c r="U14" s="73" t="s">
        <v>94</v>
      </c>
      <c r="V14" s="74"/>
      <c r="W14" s="93">
        <f>IF(OR(T14="",V14=""),"",T14+VLOOKUP(V14,Sheet2!$A$1:$B$30,2,FALSE))</f>
      </c>
      <c r="X14" s="73" t="s">
        <v>94</v>
      </c>
      <c r="Y14" s="13">
        <f t="shared" si="0"/>
      </c>
      <c r="Z14" s="14">
        <f t="shared" si="1"/>
      </c>
      <c r="AA14" s="13">
        <f t="shared" si="3"/>
      </c>
    </row>
    <row r="15" spans="1:27" ht="28.5" customHeight="1">
      <c r="A15" s="45">
        <v>8</v>
      </c>
      <c r="B15" s="75"/>
      <c r="C15" s="33"/>
      <c r="D15" s="33"/>
      <c r="E15" s="101"/>
      <c r="F15" s="102"/>
      <c r="G15" s="102"/>
      <c r="H15" s="102"/>
      <c r="I15" s="102"/>
      <c r="J15" s="102"/>
      <c r="K15" s="102"/>
      <c r="L15" s="102"/>
      <c r="M15" s="102"/>
      <c r="N15" s="103"/>
      <c r="O15" s="80" t="e">
        <f t="shared" si="2"/>
        <v>#VALUE!</v>
      </c>
      <c r="P15" s="76"/>
      <c r="Q15" s="82"/>
      <c r="R15" s="77"/>
      <c r="S15" s="75"/>
      <c r="T15" s="92"/>
      <c r="U15" s="73" t="s">
        <v>94</v>
      </c>
      <c r="V15" s="74"/>
      <c r="W15" s="93">
        <f>IF(OR(T15="",V15=""),"",T15+VLOOKUP(V15,Sheet2!$A$1:$B$30,2,FALSE))</f>
      </c>
      <c r="X15" s="73" t="s">
        <v>94</v>
      </c>
      <c r="Y15" s="13">
        <f t="shared" si="0"/>
      </c>
      <c r="Z15" s="14">
        <f t="shared" si="1"/>
      </c>
      <c r="AA15" s="13">
        <f t="shared" si="3"/>
      </c>
    </row>
    <row r="16" spans="1:27" ht="28.5" customHeight="1">
      <c r="A16" s="45">
        <v>9</v>
      </c>
      <c r="B16" s="75"/>
      <c r="C16" s="33"/>
      <c r="D16" s="33"/>
      <c r="E16" s="101"/>
      <c r="F16" s="102"/>
      <c r="G16" s="102"/>
      <c r="H16" s="102"/>
      <c r="I16" s="102"/>
      <c r="J16" s="102"/>
      <c r="K16" s="102"/>
      <c r="L16" s="102"/>
      <c r="M16" s="102"/>
      <c r="N16" s="103"/>
      <c r="O16" s="80" t="e">
        <f t="shared" si="2"/>
        <v>#VALUE!</v>
      </c>
      <c r="P16" s="76"/>
      <c r="Q16" s="82"/>
      <c r="R16" s="77"/>
      <c r="S16" s="75"/>
      <c r="T16" s="92"/>
      <c r="U16" s="73" t="s">
        <v>94</v>
      </c>
      <c r="V16" s="74"/>
      <c r="W16" s="93">
        <f>IF(OR(T16="",V16=""),"",T16+VLOOKUP(V16,Sheet2!$A$1:$B$30,2,FALSE))</f>
      </c>
      <c r="X16" s="73" t="s">
        <v>94</v>
      </c>
      <c r="Y16" s="13">
        <f t="shared" si="0"/>
      </c>
      <c r="Z16" s="14">
        <f t="shared" si="1"/>
      </c>
      <c r="AA16" s="13">
        <f t="shared" si="3"/>
      </c>
    </row>
    <row r="17" spans="1:27" ht="28.5" customHeight="1">
      <c r="A17" s="45">
        <v>10</v>
      </c>
      <c r="B17" s="75"/>
      <c r="C17" s="33"/>
      <c r="D17" s="33"/>
      <c r="E17" s="101"/>
      <c r="F17" s="102"/>
      <c r="G17" s="102"/>
      <c r="H17" s="102"/>
      <c r="I17" s="102"/>
      <c r="J17" s="102"/>
      <c r="K17" s="102"/>
      <c r="L17" s="102"/>
      <c r="M17" s="102"/>
      <c r="N17" s="103"/>
      <c r="O17" s="80" t="e">
        <f t="shared" si="2"/>
        <v>#VALUE!</v>
      </c>
      <c r="P17" s="76"/>
      <c r="Q17" s="82"/>
      <c r="R17" s="77"/>
      <c r="S17" s="75"/>
      <c r="T17" s="92"/>
      <c r="U17" s="73" t="s">
        <v>94</v>
      </c>
      <c r="V17" s="74"/>
      <c r="W17" s="93">
        <f>IF(OR(T17="",V17=""),"",T17+VLOOKUP(V17,Sheet2!$A$1:$B$30,2,FALSE))</f>
      </c>
      <c r="X17" s="73" t="s">
        <v>94</v>
      </c>
      <c r="Y17" s="13">
        <f t="shared" si="0"/>
      </c>
      <c r="Z17" s="14">
        <f t="shared" si="1"/>
      </c>
      <c r="AA17" s="13">
        <f t="shared" si="3"/>
      </c>
    </row>
    <row r="18" spans="1:27" ht="28.5" customHeight="1">
      <c r="A18" s="45">
        <v>11</v>
      </c>
      <c r="B18" s="75"/>
      <c r="C18" s="33"/>
      <c r="D18" s="33"/>
      <c r="E18" s="101"/>
      <c r="F18" s="102"/>
      <c r="G18" s="102"/>
      <c r="H18" s="102"/>
      <c r="I18" s="102"/>
      <c r="J18" s="102"/>
      <c r="K18" s="102"/>
      <c r="L18" s="102"/>
      <c r="M18" s="102"/>
      <c r="N18" s="103"/>
      <c r="O18" s="80" t="e">
        <f t="shared" si="2"/>
        <v>#VALUE!</v>
      </c>
      <c r="P18" s="76"/>
      <c r="Q18" s="82"/>
      <c r="R18" s="77"/>
      <c r="S18" s="75"/>
      <c r="T18" s="92"/>
      <c r="U18" s="73" t="s">
        <v>94</v>
      </c>
      <c r="V18" s="74"/>
      <c r="W18" s="93">
        <f>IF(OR(T18="",V18=""),"",T18+VLOOKUP(V18,Sheet2!$A$1:$B$30,2,FALSE))</f>
      </c>
      <c r="X18" s="73" t="s">
        <v>94</v>
      </c>
      <c r="Y18" s="13">
        <f t="shared" si="0"/>
      </c>
      <c r="Z18" s="14">
        <f t="shared" si="1"/>
      </c>
      <c r="AA18" s="13">
        <f t="shared" si="3"/>
      </c>
    </row>
    <row r="19" spans="1:26" ht="28.5" customHeight="1">
      <c r="A19" s="45">
        <v>12</v>
      </c>
      <c r="B19" s="75"/>
      <c r="C19" s="33"/>
      <c r="D19" s="33"/>
      <c r="E19" s="101"/>
      <c r="F19" s="102"/>
      <c r="G19" s="102"/>
      <c r="H19" s="102"/>
      <c r="I19" s="102"/>
      <c r="J19" s="102"/>
      <c r="K19" s="102"/>
      <c r="L19" s="102"/>
      <c r="M19" s="102"/>
      <c r="N19" s="103"/>
      <c r="O19" s="80" t="e">
        <f t="shared" si="2"/>
        <v>#VALUE!</v>
      </c>
      <c r="P19" s="76"/>
      <c r="Q19" s="82"/>
      <c r="R19" s="77"/>
      <c r="S19" s="75"/>
      <c r="T19" s="92"/>
      <c r="U19" s="73" t="s">
        <v>94</v>
      </c>
      <c r="V19" s="74"/>
      <c r="W19" s="93">
        <f>IF(OR(T19="",V19=""),"",T19+VLOOKUP(V19,Sheet2!$A$1:$B$30,2,FALSE))</f>
      </c>
      <c r="X19" s="73" t="s">
        <v>94</v>
      </c>
      <c r="Z19" s="14"/>
    </row>
    <row r="20" spans="1:26" ht="28.5" customHeight="1">
      <c r="A20" s="45">
        <v>13</v>
      </c>
      <c r="B20" s="75"/>
      <c r="C20" s="33"/>
      <c r="D20" s="33"/>
      <c r="E20" s="101"/>
      <c r="F20" s="102"/>
      <c r="G20" s="102"/>
      <c r="H20" s="102"/>
      <c r="I20" s="102"/>
      <c r="J20" s="102"/>
      <c r="K20" s="102"/>
      <c r="L20" s="102"/>
      <c r="M20" s="102"/>
      <c r="N20" s="103"/>
      <c r="O20" s="80" t="e">
        <f t="shared" si="2"/>
        <v>#VALUE!</v>
      </c>
      <c r="P20" s="76"/>
      <c r="Q20" s="82"/>
      <c r="R20" s="77"/>
      <c r="S20" s="75"/>
      <c r="T20" s="92"/>
      <c r="U20" s="73" t="s">
        <v>94</v>
      </c>
      <c r="V20" s="74"/>
      <c r="W20" s="93">
        <f>IF(OR(T20="",V20=""),"",T20+VLOOKUP(V20,Sheet2!$A$1:$B$30,2,FALSE))</f>
      </c>
      <c r="X20" s="73" t="s">
        <v>94</v>
      </c>
      <c r="Z20" s="14"/>
    </row>
    <row r="21" spans="1:26" ht="28.5" customHeight="1">
      <c r="A21" s="45">
        <v>14</v>
      </c>
      <c r="B21" s="75"/>
      <c r="C21" s="33"/>
      <c r="D21" s="33"/>
      <c r="E21" s="101"/>
      <c r="F21" s="102"/>
      <c r="G21" s="102"/>
      <c r="H21" s="102"/>
      <c r="I21" s="102"/>
      <c r="J21" s="102"/>
      <c r="K21" s="102"/>
      <c r="L21" s="102"/>
      <c r="M21" s="102"/>
      <c r="N21" s="103"/>
      <c r="O21" s="80" t="e">
        <f t="shared" si="2"/>
        <v>#VALUE!</v>
      </c>
      <c r="P21" s="76"/>
      <c r="Q21" s="82"/>
      <c r="R21" s="77"/>
      <c r="S21" s="75"/>
      <c r="T21" s="92"/>
      <c r="U21" s="73" t="s">
        <v>94</v>
      </c>
      <c r="V21" s="74"/>
      <c r="W21" s="93">
        <f>IF(OR(T21="",V21=""),"",T21+VLOOKUP(V21,Sheet2!$A$1:$B$30,2,FALSE))</f>
      </c>
      <c r="X21" s="73" t="s">
        <v>94</v>
      </c>
      <c r="Z21" s="14"/>
    </row>
    <row r="22" spans="1:26" ht="28.5" customHeight="1">
      <c r="A22" s="45">
        <v>15</v>
      </c>
      <c r="B22" s="75"/>
      <c r="C22" s="33"/>
      <c r="D22" s="33"/>
      <c r="E22" s="101"/>
      <c r="F22" s="102"/>
      <c r="G22" s="102"/>
      <c r="H22" s="102"/>
      <c r="I22" s="102"/>
      <c r="J22" s="102"/>
      <c r="K22" s="102"/>
      <c r="L22" s="102"/>
      <c r="M22" s="102"/>
      <c r="N22" s="103"/>
      <c r="O22" s="80" t="e">
        <f t="shared" si="2"/>
        <v>#VALUE!</v>
      </c>
      <c r="P22" s="76"/>
      <c r="Q22" s="82"/>
      <c r="R22" s="77"/>
      <c r="S22" s="75"/>
      <c r="T22" s="92"/>
      <c r="U22" s="73" t="s">
        <v>94</v>
      </c>
      <c r="V22" s="74"/>
      <c r="W22" s="89">
        <f>IF(OR(T22="",V22=""),"",T22+VLOOKUP(V22,Sheet2!$A$1:$B$30,2,FALSE))</f>
      </c>
      <c r="X22" s="73" t="s">
        <v>94</v>
      </c>
      <c r="Z22" s="14"/>
    </row>
    <row r="23" spans="1:26" ht="28.5" customHeight="1">
      <c r="A23" s="45"/>
      <c r="B23" s="75"/>
      <c r="C23" s="33"/>
      <c r="D23" s="33"/>
      <c r="E23" s="86"/>
      <c r="F23" s="87"/>
      <c r="G23" s="87"/>
      <c r="H23" s="87"/>
      <c r="I23" s="87"/>
      <c r="J23" s="87"/>
      <c r="K23" s="87"/>
      <c r="L23" s="87"/>
      <c r="M23" s="87"/>
      <c r="N23" s="88"/>
      <c r="O23" s="80"/>
      <c r="P23" s="76"/>
      <c r="Q23" s="82"/>
      <c r="R23" s="77"/>
      <c r="S23" s="75"/>
      <c r="T23" s="72"/>
      <c r="U23" s="73"/>
      <c r="V23" s="74"/>
      <c r="W23" s="89"/>
      <c r="X23" s="73"/>
      <c r="Z23" s="14"/>
    </row>
    <row r="24" spans="1:26" ht="28.5" customHeight="1">
      <c r="A24" s="45"/>
      <c r="B24" s="75"/>
      <c r="C24" s="33"/>
      <c r="D24" s="33"/>
      <c r="E24" s="86"/>
      <c r="F24" s="87"/>
      <c r="G24" s="87"/>
      <c r="H24" s="87"/>
      <c r="I24" s="87"/>
      <c r="J24" s="87"/>
      <c r="K24" s="87"/>
      <c r="L24" s="87"/>
      <c r="M24" s="87"/>
      <c r="N24" s="88"/>
      <c r="O24" s="80"/>
      <c r="P24" s="76"/>
      <c r="Q24" s="82"/>
      <c r="R24" s="77"/>
      <c r="S24" s="75"/>
      <c r="T24" s="72"/>
      <c r="U24" s="73"/>
      <c r="V24" s="74"/>
      <c r="W24" s="89"/>
      <c r="X24" s="73"/>
      <c r="Z24" s="14"/>
    </row>
    <row r="25" spans="1:26" ht="28.5" customHeight="1">
      <c r="A25" s="45">
        <v>16</v>
      </c>
      <c r="B25" s="75"/>
      <c r="C25" s="33"/>
      <c r="D25" s="33"/>
      <c r="E25" s="101"/>
      <c r="F25" s="102"/>
      <c r="G25" s="102"/>
      <c r="H25" s="102"/>
      <c r="I25" s="102"/>
      <c r="J25" s="102"/>
      <c r="K25" s="102"/>
      <c r="L25" s="102"/>
      <c r="M25" s="102"/>
      <c r="N25" s="103"/>
      <c r="O25" s="80" t="e">
        <f t="shared" si="2"/>
        <v>#VALUE!</v>
      </c>
      <c r="P25" s="76"/>
      <c r="Q25" s="82"/>
      <c r="R25" s="77"/>
      <c r="S25" s="75"/>
      <c r="T25" s="72"/>
      <c r="U25" s="73" t="s">
        <v>94</v>
      </c>
      <c r="V25" s="74"/>
      <c r="W25" s="89">
        <f>IF(OR(T25="",V25=""),"",T25+VLOOKUP(V25,Sheet2!$A$1:$B$30,2,FALSE))</f>
      </c>
      <c r="X25" s="73" t="s">
        <v>94</v>
      </c>
      <c r="Z25" s="14"/>
    </row>
    <row r="26" spans="1:24" s="23" customFormat="1" ht="15.75" customHeight="1">
      <c r="A26" s="53"/>
      <c r="B26" s="34"/>
      <c r="D26" s="34"/>
      <c r="E26" s="57"/>
      <c r="F26" s="57"/>
      <c r="G26" s="57"/>
      <c r="H26" s="57"/>
      <c r="I26" s="57"/>
      <c r="J26" s="57"/>
      <c r="K26" s="57"/>
      <c r="L26" s="57"/>
      <c r="M26" s="57"/>
      <c r="N26" s="57"/>
      <c r="O26" s="24"/>
      <c r="P26" s="24"/>
      <c r="Q26" s="24"/>
      <c r="R26" s="25"/>
      <c r="S26" s="24"/>
      <c r="T26" s="24"/>
      <c r="U26" s="50"/>
      <c r="V26" s="50"/>
      <c r="W26" s="50"/>
      <c r="X26" s="50"/>
    </row>
    <row r="27" spans="1:25" s="20" customFormat="1" ht="13.5" customHeight="1">
      <c r="A27" s="54" t="s">
        <v>4</v>
      </c>
      <c r="B27" s="22"/>
      <c r="C27" s="32"/>
      <c r="D27" s="32"/>
      <c r="E27" s="56"/>
      <c r="F27" s="56"/>
      <c r="G27" s="56"/>
      <c r="H27" s="56"/>
      <c r="I27" s="56"/>
      <c r="J27" s="56"/>
      <c r="K27" s="56"/>
      <c r="L27" s="56"/>
      <c r="M27" s="56"/>
      <c r="N27" s="56"/>
      <c r="O27" s="22"/>
      <c r="P27" s="22"/>
      <c r="Q27" s="22"/>
      <c r="R27" s="22"/>
      <c r="S27" s="22"/>
      <c r="T27" s="22"/>
      <c r="U27" s="49"/>
      <c r="V27" s="49"/>
      <c r="W27" s="49"/>
      <c r="X27" s="49"/>
      <c r="Y27" s="26"/>
    </row>
    <row r="28" spans="1:25" s="20" customFormat="1" ht="12.75">
      <c r="A28" s="108" t="s">
        <v>92</v>
      </c>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26"/>
    </row>
    <row r="29" spans="1:25" s="20" customFormat="1" ht="12.75">
      <c r="A29" s="108" t="s">
        <v>116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26"/>
    </row>
    <row r="30" spans="1:25" s="20" customFormat="1" ht="12.75">
      <c r="A30" s="108" t="s">
        <v>123</v>
      </c>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26"/>
    </row>
    <row r="31" spans="1:25" s="20" customFormat="1" ht="12.75">
      <c r="A31" s="120" t="s">
        <v>10</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26"/>
    </row>
    <row r="32" spans="1:24" s="20" customFormat="1" ht="12.75">
      <c r="A32" s="109" t="s">
        <v>114</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row>
    <row r="33" spans="1:28" s="28" customFormat="1" ht="12.75">
      <c r="A33" s="109" t="s">
        <v>115</v>
      </c>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27"/>
      <c r="Z33" s="27"/>
      <c r="AA33" s="27"/>
      <c r="AB33" s="23"/>
    </row>
    <row r="34" spans="1:28" s="28" customFormat="1" ht="12.75">
      <c r="A34" s="121" t="s">
        <v>93</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27"/>
      <c r="Z34" s="27"/>
      <c r="AA34" s="27"/>
      <c r="AB34" s="23"/>
    </row>
    <row r="35" spans="1:24" s="20" customFormat="1" ht="15">
      <c r="A35" s="49"/>
      <c r="B35" s="22"/>
      <c r="C35" s="32"/>
      <c r="D35" s="32"/>
      <c r="E35" s="56"/>
      <c r="F35" s="56"/>
      <c r="G35" s="56"/>
      <c r="H35" s="56"/>
      <c r="I35" s="56"/>
      <c r="J35" s="56"/>
      <c r="K35" s="56"/>
      <c r="L35" s="56"/>
      <c r="M35" s="56"/>
      <c r="N35" s="56"/>
      <c r="O35" s="22"/>
      <c r="P35" s="22"/>
      <c r="Q35" s="22"/>
      <c r="R35" s="22"/>
      <c r="S35" s="22"/>
      <c r="T35" s="22"/>
      <c r="U35" s="49"/>
      <c r="V35" s="49"/>
      <c r="W35" s="49"/>
      <c r="X35" s="49"/>
    </row>
    <row r="36" spans="1:24" s="20" customFormat="1" ht="12.75">
      <c r="A36" s="118" t="s">
        <v>6</v>
      </c>
      <c r="B36" s="118"/>
      <c r="C36" s="118"/>
      <c r="D36" s="118"/>
      <c r="E36" s="118"/>
      <c r="F36" s="118"/>
      <c r="G36" s="118"/>
      <c r="H36" s="118"/>
      <c r="I36" s="118"/>
      <c r="J36" s="118"/>
      <c r="K36" s="118"/>
      <c r="L36" s="118"/>
      <c r="M36" s="118"/>
      <c r="N36" s="118"/>
      <c r="O36" s="118"/>
      <c r="P36" s="118"/>
      <c r="Q36" s="118"/>
      <c r="R36" s="118"/>
      <c r="S36" s="118"/>
      <c r="T36" s="118"/>
      <c r="U36" s="118"/>
      <c r="V36" s="118"/>
      <c r="W36" s="118"/>
      <c r="X36" s="118"/>
    </row>
    <row r="37" spans="1:23" s="20" customFormat="1" ht="12.75">
      <c r="A37" s="49"/>
      <c r="W37" s="90"/>
    </row>
    <row r="38" spans="1:25" s="66" customFormat="1" ht="13.5">
      <c r="A38" s="64"/>
      <c r="B38" s="65"/>
      <c r="C38" s="65"/>
      <c r="D38" s="65"/>
      <c r="E38" s="65"/>
      <c r="F38" s="65"/>
      <c r="G38" s="65"/>
      <c r="H38" s="65"/>
      <c r="I38" s="65"/>
      <c r="J38" s="65"/>
      <c r="K38" s="65"/>
      <c r="L38" s="65"/>
      <c r="M38" s="65"/>
      <c r="N38" s="65"/>
      <c r="O38" s="65"/>
      <c r="P38" s="65"/>
      <c r="Q38" s="65"/>
      <c r="R38" s="65"/>
      <c r="S38" s="65"/>
      <c r="T38" s="65"/>
      <c r="U38" s="65"/>
      <c r="V38" s="65"/>
      <c r="W38" s="91"/>
      <c r="X38" s="65"/>
      <c r="Y38" s="65"/>
    </row>
    <row r="39" spans="1:28" s="42" customFormat="1" ht="15">
      <c r="A39" s="40" t="s">
        <v>119</v>
      </c>
      <c r="B39" s="38"/>
      <c r="C39" s="39"/>
      <c r="D39" s="39"/>
      <c r="E39" s="58"/>
      <c r="F39" s="58"/>
      <c r="G39" s="59"/>
      <c r="H39" s="59"/>
      <c r="I39" s="59"/>
      <c r="J39" s="59"/>
      <c r="K39" s="59"/>
      <c r="L39" s="59"/>
      <c r="M39" s="59"/>
      <c r="N39" s="59"/>
      <c r="O39" s="40"/>
      <c r="P39" s="40"/>
      <c r="Q39" s="40"/>
      <c r="R39" s="40" t="s">
        <v>118</v>
      </c>
      <c r="S39" s="41"/>
      <c r="T39" s="40"/>
      <c r="U39" s="40"/>
      <c r="V39" s="40"/>
      <c r="W39" s="40"/>
      <c r="X39" s="40"/>
      <c r="Y39" s="40"/>
      <c r="Z39" s="40"/>
      <c r="AA39" s="40"/>
      <c r="AB39" s="40"/>
    </row>
    <row r="40" spans="19:24" ht="15">
      <c r="S40" s="15"/>
      <c r="T40" s="15"/>
      <c r="U40" s="40"/>
      <c r="V40" s="40"/>
      <c r="W40" s="40"/>
      <c r="X40" s="40"/>
    </row>
    <row r="42" spans="3:4" ht="15" hidden="1">
      <c r="C42" s="35" t="s">
        <v>113</v>
      </c>
      <c r="D42" s="35">
        <v>5</v>
      </c>
    </row>
    <row r="43" spans="3:22" ht="15" hidden="1">
      <c r="C43" s="36" t="s">
        <v>33</v>
      </c>
      <c r="D43" s="37">
        <v>7</v>
      </c>
      <c r="O43" s="13" t="s">
        <v>40</v>
      </c>
      <c r="R43" s="16" t="s">
        <v>56</v>
      </c>
      <c r="S43" s="15" t="s">
        <v>46</v>
      </c>
      <c r="U43" s="51" t="s">
        <v>62</v>
      </c>
      <c r="V43" s="42" t="s">
        <v>63</v>
      </c>
    </row>
    <row r="44" spans="3:22" ht="15" hidden="1">
      <c r="C44" s="36" t="s">
        <v>34</v>
      </c>
      <c r="D44" s="37">
        <v>10</v>
      </c>
      <c r="O44" s="13" t="s">
        <v>41</v>
      </c>
      <c r="R44" s="17" t="s">
        <v>57</v>
      </c>
      <c r="S44" s="15" t="s">
        <v>47</v>
      </c>
      <c r="U44" s="51" t="s">
        <v>64</v>
      </c>
      <c r="V44" s="42" t="s">
        <v>65</v>
      </c>
    </row>
    <row r="45" spans="3:19" ht="15" hidden="1">
      <c r="C45" s="36" t="s">
        <v>35</v>
      </c>
      <c r="D45" s="37">
        <v>14</v>
      </c>
      <c r="O45" s="13" t="s">
        <v>42</v>
      </c>
      <c r="R45" s="17" t="s">
        <v>97</v>
      </c>
      <c r="S45" s="15" t="s">
        <v>48</v>
      </c>
    </row>
    <row r="46" spans="3:19" ht="15" hidden="1">
      <c r="C46" s="36" t="s">
        <v>36</v>
      </c>
      <c r="D46" s="37">
        <v>17</v>
      </c>
      <c r="O46" s="13" t="s">
        <v>43</v>
      </c>
      <c r="R46" s="17" t="s">
        <v>58</v>
      </c>
      <c r="S46" s="15" t="s">
        <v>49</v>
      </c>
    </row>
    <row r="47" spans="3:19" ht="15" hidden="1">
      <c r="C47" s="36" t="s">
        <v>37</v>
      </c>
      <c r="D47" s="37">
        <v>21</v>
      </c>
      <c r="O47" s="13" t="s">
        <v>44</v>
      </c>
      <c r="R47" s="17" t="s">
        <v>98</v>
      </c>
      <c r="S47" s="15" t="s">
        <v>50</v>
      </c>
    </row>
    <row r="48" spans="3:19" ht="15" hidden="1">
      <c r="C48" s="36" t="s">
        <v>38</v>
      </c>
      <c r="D48" s="37">
        <v>24</v>
      </c>
      <c r="O48" s="13" t="s">
        <v>45</v>
      </c>
      <c r="R48" s="17" t="s">
        <v>59</v>
      </c>
      <c r="S48" s="15" t="s">
        <v>51</v>
      </c>
    </row>
    <row r="49" spans="3:19" ht="15" hidden="1">
      <c r="C49" s="36" t="s">
        <v>39</v>
      </c>
      <c r="D49" s="37">
        <v>28</v>
      </c>
      <c r="R49" s="17" t="s">
        <v>99</v>
      </c>
      <c r="S49" s="15" t="s">
        <v>52</v>
      </c>
    </row>
    <row r="50" spans="3:19" ht="15" hidden="1">
      <c r="C50" s="36" t="s">
        <v>11</v>
      </c>
      <c r="D50" s="37">
        <v>35</v>
      </c>
      <c r="R50" s="17" t="s">
        <v>60</v>
      </c>
      <c r="S50" s="15" t="s">
        <v>53</v>
      </c>
    </row>
    <row r="51" spans="3:19" ht="15" hidden="1">
      <c r="C51" s="36" t="s">
        <v>12</v>
      </c>
      <c r="D51" s="37">
        <v>42</v>
      </c>
      <c r="R51" s="17" t="s">
        <v>100</v>
      </c>
      <c r="S51" s="15" t="s">
        <v>54</v>
      </c>
    </row>
    <row r="52" spans="3:19" ht="15" hidden="1">
      <c r="C52" s="36" t="s">
        <v>13</v>
      </c>
      <c r="D52" s="37">
        <v>49</v>
      </c>
      <c r="R52" s="17" t="s">
        <v>61</v>
      </c>
      <c r="S52" s="15" t="s">
        <v>55</v>
      </c>
    </row>
    <row r="53" spans="3:18" ht="15" hidden="1">
      <c r="C53" s="36" t="s">
        <v>14</v>
      </c>
      <c r="D53" s="37">
        <v>56</v>
      </c>
      <c r="R53" s="61" t="s">
        <v>96</v>
      </c>
    </row>
    <row r="54" spans="3:18" ht="15" hidden="1">
      <c r="C54" s="36" t="s">
        <v>15</v>
      </c>
      <c r="D54" s="37">
        <v>63</v>
      </c>
      <c r="R54" s="61" t="s">
        <v>101</v>
      </c>
    </row>
    <row r="55" spans="3:18" ht="15" hidden="1">
      <c r="C55" s="36" t="s">
        <v>16</v>
      </c>
      <c r="D55" s="37">
        <v>70</v>
      </c>
      <c r="R55" s="61" t="s">
        <v>102</v>
      </c>
    </row>
    <row r="56" spans="3:18" ht="15" hidden="1">
      <c r="C56" s="36" t="s">
        <v>17</v>
      </c>
      <c r="D56" s="37">
        <v>77</v>
      </c>
      <c r="R56" s="61" t="s">
        <v>103</v>
      </c>
    </row>
    <row r="57" spans="3:18" ht="15" hidden="1">
      <c r="C57" s="36" t="s">
        <v>18</v>
      </c>
      <c r="D57" s="37">
        <v>84</v>
      </c>
      <c r="R57" s="61" t="s">
        <v>104</v>
      </c>
    </row>
    <row r="58" spans="3:18" ht="15" hidden="1">
      <c r="C58" s="36" t="s">
        <v>19</v>
      </c>
      <c r="D58" s="37">
        <v>91</v>
      </c>
      <c r="R58" s="61" t="s">
        <v>105</v>
      </c>
    </row>
    <row r="59" spans="3:18" ht="15" hidden="1">
      <c r="C59" s="36" t="s">
        <v>20</v>
      </c>
      <c r="D59" s="37">
        <v>98</v>
      </c>
      <c r="R59" s="61" t="s">
        <v>106</v>
      </c>
    </row>
    <row r="60" spans="3:18" ht="15" hidden="1">
      <c r="C60" s="36" t="s">
        <v>21</v>
      </c>
      <c r="D60" s="37">
        <v>105</v>
      </c>
      <c r="R60" s="61" t="s">
        <v>107</v>
      </c>
    </row>
    <row r="61" spans="3:18" ht="15" hidden="1">
      <c r="C61" s="36" t="s">
        <v>22</v>
      </c>
      <c r="D61" s="37">
        <v>112</v>
      </c>
      <c r="R61" s="61" t="s">
        <v>108</v>
      </c>
    </row>
    <row r="62" spans="3:18" ht="15" hidden="1">
      <c r="C62" s="36" t="s">
        <v>23</v>
      </c>
      <c r="D62" s="37">
        <v>119</v>
      </c>
      <c r="R62" s="61" t="s">
        <v>109</v>
      </c>
    </row>
    <row r="63" spans="3:4" ht="15" hidden="1">
      <c r="C63" s="36" t="s">
        <v>24</v>
      </c>
      <c r="D63" s="37">
        <v>126</v>
      </c>
    </row>
    <row r="64" spans="3:4" ht="15" hidden="1">
      <c r="C64" s="36" t="s">
        <v>25</v>
      </c>
      <c r="D64" s="37">
        <v>133</v>
      </c>
    </row>
    <row r="65" spans="3:4" ht="15" hidden="1">
      <c r="C65" s="36" t="s">
        <v>26</v>
      </c>
      <c r="D65" s="37">
        <v>140</v>
      </c>
    </row>
    <row r="66" spans="3:4" ht="15" hidden="1">
      <c r="C66" s="36" t="s">
        <v>27</v>
      </c>
      <c r="D66" s="37">
        <v>147</v>
      </c>
    </row>
    <row r="67" spans="3:4" ht="15" hidden="1">
      <c r="C67" s="36" t="s">
        <v>28</v>
      </c>
      <c r="D67" s="37">
        <v>154</v>
      </c>
    </row>
    <row r="68" spans="3:4" ht="15" hidden="1">
      <c r="C68" s="36" t="s">
        <v>29</v>
      </c>
      <c r="D68" s="37">
        <v>161</v>
      </c>
    </row>
    <row r="69" spans="3:4" ht="15" hidden="1">
      <c r="C69" s="36" t="s">
        <v>30</v>
      </c>
      <c r="D69" s="37">
        <v>168</v>
      </c>
    </row>
    <row r="70" spans="3:4" ht="15" hidden="1">
      <c r="C70" s="36" t="s">
        <v>31</v>
      </c>
      <c r="D70" s="37">
        <v>175</v>
      </c>
    </row>
    <row r="71" spans="3:4" ht="15" hidden="1">
      <c r="C71" s="36" t="s">
        <v>32</v>
      </c>
      <c r="D71" s="37">
        <v>180</v>
      </c>
    </row>
    <row r="72" spans="2:25" ht="12.75">
      <c r="B72" s="94"/>
      <c r="C72" s="94"/>
      <c r="D72" s="94"/>
      <c r="E72" s="94"/>
      <c r="F72" s="94"/>
      <c r="G72" s="94"/>
      <c r="H72" s="94"/>
      <c r="I72" s="94"/>
      <c r="J72" s="94"/>
      <c r="K72" s="94"/>
      <c r="L72" s="94"/>
      <c r="M72" s="94"/>
      <c r="N72" s="94"/>
      <c r="O72" s="94"/>
      <c r="P72" s="94"/>
      <c r="Q72" s="94"/>
      <c r="R72" s="94"/>
      <c r="S72" s="94"/>
      <c r="T72" s="94"/>
      <c r="U72" s="94"/>
      <c r="V72" s="94"/>
      <c r="W72" s="94"/>
      <c r="X72" s="94"/>
      <c r="Y72" s="94"/>
    </row>
    <row r="73" spans="2:25" ht="12.75">
      <c r="B73" s="94"/>
      <c r="C73" s="94"/>
      <c r="D73" s="94"/>
      <c r="E73" s="94"/>
      <c r="F73" s="94"/>
      <c r="G73" s="94"/>
      <c r="H73" s="94"/>
      <c r="I73" s="94"/>
      <c r="J73" s="94"/>
      <c r="K73" s="94"/>
      <c r="L73" s="94"/>
      <c r="M73" s="94"/>
      <c r="N73" s="94"/>
      <c r="O73" s="94"/>
      <c r="P73" s="94"/>
      <c r="Q73" s="94"/>
      <c r="R73" s="94"/>
      <c r="S73" s="94"/>
      <c r="T73" s="94"/>
      <c r="U73" s="94"/>
      <c r="V73" s="94"/>
      <c r="W73" s="94"/>
      <c r="X73" s="94"/>
      <c r="Y73" s="94"/>
    </row>
    <row r="74" spans="2:25" ht="12.75">
      <c r="B74" s="94"/>
      <c r="C74" s="94"/>
      <c r="D74" s="94"/>
      <c r="E74" s="94"/>
      <c r="F74" s="94"/>
      <c r="G74" s="94"/>
      <c r="H74" s="94"/>
      <c r="I74" s="94"/>
      <c r="J74" s="94"/>
      <c r="K74" s="94"/>
      <c r="L74" s="94"/>
      <c r="M74" s="94"/>
      <c r="N74" s="94"/>
      <c r="O74" s="94"/>
      <c r="P74" s="94"/>
      <c r="Q74" s="94"/>
      <c r="R74" s="94"/>
      <c r="S74" s="94"/>
      <c r="T74" s="94"/>
      <c r="U74" s="94"/>
      <c r="V74" s="94"/>
      <c r="W74" s="94"/>
      <c r="X74" s="94"/>
      <c r="Y74" s="94"/>
    </row>
    <row r="76" spans="1:2" ht="15">
      <c r="A76" s="83"/>
      <c r="B76" s="83"/>
    </row>
    <row r="77" spans="1:2" ht="15">
      <c r="A77" s="84"/>
      <c r="B77" s="85"/>
    </row>
    <row r="78" spans="1:2" ht="15">
      <c r="A78" s="84"/>
      <c r="B78" s="85"/>
    </row>
    <row r="79" spans="1:2" ht="15">
      <c r="A79" s="84"/>
      <c r="B79" s="85"/>
    </row>
    <row r="80" spans="1:2" ht="15">
      <c r="A80" s="84"/>
      <c r="B80" s="85"/>
    </row>
    <row r="81" spans="1:2" ht="15">
      <c r="A81" s="84"/>
      <c r="B81" s="85"/>
    </row>
    <row r="82" spans="1:2" ht="15">
      <c r="A82" s="84"/>
      <c r="B82" s="85"/>
    </row>
    <row r="83" spans="1:2" ht="15">
      <c r="A83" s="84"/>
      <c r="B83" s="85"/>
    </row>
    <row r="84" spans="1:2" ht="15">
      <c r="A84" s="84"/>
      <c r="B84" s="85"/>
    </row>
    <row r="85" spans="1:2" ht="15">
      <c r="A85" s="84"/>
      <c r="B85" s="85"/>
    </row>
    <row r="86" spans="1:2" ht="15">
      <c r="A86" s="84"/>
      <c r="B86" s="85"/>
    </row>
    <row r="87" spans="1:2" ht="15">
      <c r="A87" s="84"/>
      <c r="B87" s="85"/>
    </row>
    <row r="88" spans="1:2" ht="15">
      <c r="A88" s="84"/>
      <c r="B88" s="85"/>
    </row>
    <row r="89" spans="1:2" ht="15">
      <c r="A89" s="84"/>
      <c r="B89" s="85"/>
    </row>
    <row r="90" spans="1:2" ht="15">
      <c r="A90" s="84"/>
      <c r="B90" s="85"/>
    </row>
    <row r="91" spans="1:2" ht="15">
      <c r="A91" s="84"/>
      <c r="B91" s="85"/>
    </row>
    <row r="92" spans="1:2" ht="15">
      <c r="A92" s="84"/>
      <c r="B92" s="85"/>
    </row>
    <row r="93" spans="1:2" ht="15">
      <c r="A93" s="84"/>
      <c r="B93" s="85"/>
    </row>
    <row r="94" spans="1:2" ht="15">
      <c r="A94" s="84"/>
      <c r="B94" s="85"/>
    </row>
    <row r="95" spans="1:2" ht="15">
      <c r="A95" s="84"/>
      <c r="B95" s="85"/>
    </row>
    <row r="96" spans="1:2" ht="15">
      <c r="A96" s="84"/>
      <c r="B96" s="85"/>
    </row>
    <row r="97" spans="1:2" ht="15">
      <c r="A97" s="84"/>
      <c r="B97" s="85"/>
    </row>
    <row r="98" spans="1:2" ht="15">
      <c r="A98" s="84"/>
      <c r="B98" s="85"/>
    </row>
    <row r="99" spans="1:2" ht="15">
      <c r="A99" s="84"/>
      <c r="B99" s="85"/>
    </row>
    <row r="100" spans="1:2" ht="15">
      <c r="A100" s="84"/>
      <c r="B100" s="85"/>
    </row>
    <row r="101" spans="1:2" ht="15">
      <c r="A101" s="84"/>
      <c r="B101" s="85"/>
    </row>
    <row r="102" spans="1:2" ht="15">
      <c r="A102" s="84"/>
      <c r="B102" s="85"/>
    </row>
    <row r="103" spans="1:2" ht="15">
      <c r="A103" s="84"/>
      <c r="B103" s="85"/>
    </row>
    <row r="104" spans="1:2" ht="15">
      <c r="A104" s="84"/>
      <c r="B104" s="85"/>
    </row>
    <row r="105" spans="1:2" ht="15">
      <c r="A105" s="84"/>
      <c r="B105" s="85"/>
    </row>
  </sheetData>
  <sheetProtection/>
  <mergeCells count="46">
    <mergeCell ref="Q4:X4"/>
    <mergeCell ref="E4:N4"/>
    <mergeCell ref="W1:X1"/>
    <mergeCell ref="A1:V1"/>
    <mergeCell ref="E16:N16"/>
    <mergeCell ref="E18:N18"/>
    <mergeCell ref="E17:N17"/>
    <mergeCell ref="S6:S7"/>
    <mergeCell ref="E12:N12"/>
    <mergeCell ref="C6:C7"/>
    <mergeCell ref="A6:A7"/>
    <mergeCell ref="D6:D7"/>
    <mergeCell ref="A36:X36"/>
    <mergeCell ref="A28:X28"/>
    <mergeCell ref="E20:N20"/>
    <mergeCell ref="A31:X31"/>
    <mergeCell ref="A34:X34"/>
    <mergeCell ref="A33:X33"/>
    <mergeCell ref="E9:N9"/>
    <mergeCell ref="E21:N21"/>
    <mergeCell ref="E15:N15"/>
    <mergeCell ref="E22:N22"/>
    <mergeCell ref="R6:R7"/>
    <mergeCell ref="E6:N7"/>
    <mergeCell ref="E10:N10"/>
    <mergeCell ref="Q6:Q7"/>
    <mergeCell ref="A2:S2"/>
    <mergeCell ref="B72:Y72"/>
    <mergeCell ref="E11:N11"/>
    <mergeCell ref="P6:P7"/>
    <mergeCell ref="E19:N19"/>
    <mergeCell ref="V6:V7"/>
    <mergeCell ref="A30:X30"/>
    <mergeCell ref="A29:X29"/>
    <mergeCell ref="A32:X32"/>
    <mergeCell ref="E25:N25"/>
    <mergeCell ref="B74:Y74"/>
    <mergeCell ref="B73:Y73"/>
    <mergeCell ref="C4:D4"/>
    <mergeCell ref="T6:U6"/>
    <mergeCell ref="W6:X6"/>
    <mergeCell ref="B6:B7"/>
    <mergeCell ref="O6:O7"/>
    <mergeCell ref="E13:N13"/>
    <mergeCell ref="E8:N8"/>
    <mergeCell ref="E14:N14"/>
  </mergeCells>
  <dataValidations count="4">
    <dataValidation type="list" allowBlank="1" showInputMessage="1" showErrorMessage="1" sqref="D8:D25">
      <formula1>$O$43:$O$48</formula1>
    </dataValidation>
    <dataValidation type="list" allowBlank="1" showInputMessage="1" showErrorMessage="1" sqref="S8:S9 S11:S25">
      <formula1>$R$43:$R$62</formula1>
    </dataValidation>
    <dataValidation type="list" allowBlank="1" showInputMessage="1" showErrorMessage="1" sqref="C8:C25">
      <formula1>$U$43:$U$44</formula1>
    </dataValidation>
    <dataValidation type="list" allowBlank="1" showInputMessage="1" showErrorMessage="1" sqref="V8:V25">
      <formula1>$C$42:$C$71</formula1>
    </dataValidation>
  </dataValidations>
  <printOptions verticalCentered="1"/>
  <pageMargins left="0.2362204724409449" right="0.2362204724409449" top="0.35433070866141736" bottom="0.35433070866141736" header="0.31496062992125984" footer="0.31496062992125984"/>
  <pageSetup horizontalDpi="600" verticalDpi="600" orientation="landscape" scale="72" r:id="rId2"/>
  <drawing r:id="rId1"/>
</worksheet>
</file>

<file path=xl/worksheets/sheet2.xml><?xml version="1.0" encoding="utf-8"?>
<worksheet xmlns="http://schemas.openxmlformats.org/spreadsheetml/2006/main" xmlns:r="http://schemas.openxmlformats.org/officeDocument/2006/relationships">
  <dimension ref="A1:B30"/>
  <sheetViews>
    <sheetView zoomScalePageLayoutView="0" workbookViewId="0" topLeftCell="A1">
      <selection activeCell="E21" sqref="E21"/>
    </sheetView>
  </sheetViews>
  <sheetFormatPr defaultColWidth="9.140625" defaultRowHeight="12.75"/>
  <sheetData>
    <row r="1" spans="1:2" ht="12.75">
      <c r="A1" t="s">
        <v>129</v>
      </c>
      <c r="B1">
        <v>5</v>
      </c>
    </row>
    <row r="2" spans="1:2" ht="12.75">
      <c r="A2" t="s">
        <v>131</v>
      </c>
      <c r="B2">
        <v>7</v>
      </c>
    </row>
    <row r="3" spans="1:2" ht="12.75">
      <c r="A3" t="s">
        <v>132</v>
      </c>
      <c r="B3">
        <v>10</v>
      </c>
    </row>
    <row r="4" spans="1:2" ht="12.75">
      <c r="A4" t="s">
        <v>137</v>
      </c>
      <c r="B4">
        <v>14</v>
      </c>
    </row>
    <row r="5" spans="1:2" ht="12.75">
      <c r="A5" t="s">
        <v>142</v>
      </c>
      <c r="B5">
        <v>17</v>
      </c>
    </row>
    <row r="6" spans="1:2" ht="12.75">
      <c r="A6" t="s">
        <v>133</v>
      </c>
      <c r="B6">
        <v>21</v>
      </c>
    </row>
    <row r="7" spans="1:2" ht="12.75">
      <c r="A7" t="s">
        <v>143</v>
      </c>
      <c r="B7">
        <v>24</v>
      </c>
    </row>
    <row r="8" spans="1:2" ht="12.75">
      <c r="A8" t="s">
        <v>139</v>
      </c>
      <c r="B8">
        <v>28</v>
      </c>
    </row>
    <row r="9" spans="1:2" ht="12.75">
      <c r="A9" t="s">
        <v>138</v>
      </c>
      <c r="B9">
        <v>35</v>
      </c>
    </row>
    <row r="10" spans="1:2" ht="12.75">
      <c r="A10" t="s">
        <v>144</v>
      </c>
      <c r="B10">
        <v>42</v>
      </c>
    </row>
    <row r="11" spans="1:2" ht="12.75">
      <c r="A11" t="s">
        <v>145</v>
      </c>
      <c r="B11">
        <v>49</v>
      </c>
    </row>
    <row r="12" spans="1:2" ht="12.75">
      <c r="A12" t="s">
        <v>146</v>
      </c>
      <c r="B12">
        <v>56</v>
      </c>
    </row>
    <row r="13" spans="1:2" ht="12.75">
      <c r="A13" t="s">
        <v>147</v>
      </c>
      <c r="B13">
        <v>63</v>
      </c>
    </row>
    <row r="14" spans="1:2" ht="12.75">
      <c r="A14" t="s">
        <v>148</v>
      </c>
      <c r="B14">
        <v>70</v>
      </c>
    </row>
    <row r="15" spans="1:2" ht="12.75">
      <c r="A15" t="s">
        <v>134</v>
      </c>
      <c r="B15">
        <v>77</v>
      </c>
    </row>
    <row r="16" spans="1:2" ht="12.75">
      <c r="A16" t="s">
        <v>149</v>
      </c>
      <c r="B16">
        <v>84</v>
      </c>
    </row>
    <row r="17" spans="1:2" ht="12.75">
      <c r="A17" t="s">
        <v>150</v>
      </c>
      <c r="B17">
        <v>91</v>
      </c>
    </row>
    <row r="18" spans="1:2" ht="12.75">
      <c r="A18" t="s">
        <v>151</v>
      </c>
      <c r="B18">
        <v>98</v>
      </c>
    </row>
    <row r="19" spans="1:2" ht="12.75">
      <c r="A19" t="s">
        <v>152</v>
      </c>
      <c r="B19">
        <v>105</v>
      </c>
    </row>
    <row r="20" spans="1:2" ht="12.75">
      <c r="A20" t="s">
        <v>153</v>
      </c>
      <c r="B20">
        <v>112</v>
      </c>
    </row>
    <row r="21" spans="1:2" ht="12.75">
      <c r="A21" t="s">
        <v>135</v>
      </c>
      <c r="B21">
        <v>119</v>
      </c>
    </row>
    <row r="22" spans="1:2" ht="12.75">
      <c r="A22" t="s">
        <v>154</v>
      </c>
      <c r="B22">
        <v>126</v>
      </c>
    </row>
    <row r="23" spans="1:2" ht="12.75">
      <c r="A23" t="s">
        <v>141</v>
      </c>
      <c r="B23">
        <v>133</v>
      </c>
    </row>
    <row r="24" spans="1:2" ht="12.75">
      <c r="A24" t="s">
        <v>155</v>
      </c>
      <c r="B24">
        <v>140</v>
      </c>
    </row>
    <row r="25" spans="1:2" ht="12.75">
      <c r="A25" t="s">
        <v>140</v>
      </c>
      <c r="B25">
        <v>147</v>
      </c>
    </row>
    <row r="26" spans="1:2" ht="12.75">
      <c r="A26" t="s">
        <v>156</v>
      </c>
      <c r="B26">
        <v>154</v>
      </c>
    </row>
    <row r="27" spans="1:2" ht="12.75">
      <c r="A27" t="s">
        <v>157</v>
      </c>
      <c r="B27">
        <v>161</v>
      </c>
    </row>
    <row r="28" spans="1:2" ht="12.75">
      <c r="A28" t="s">
        <v>158</v>
      </c>
      <c r="B28">
        <v>168</v>
      </c>
    </row>
    <row r="29" spans="1:2" ht="12.75">
      <c r="A29" t="s">
        <v>136</v>
      </c>
      <c r="B29">
        <v>175</v>
      </c>
    </row>
    <row r="30" spans="1:2" ht="12.75">
      <c r="A30" t="s">
        <v>130</v>
      </c>
      <c r="B30">
        <v>180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17"/>
  <sheetViews>
    <sheetView zoomScalePageLayoutView="0" workbookViewId="0" topLeftCell="A1">
      <selection activeCell="K3" sqref="K3:K17"/>
    </sheetView>
  </sheetViews>
  <sheetFormatPr defaultColWidth="9.140625" defaultRowHeight="12.75"/>
  <cols>
    <col min="1" max="1" width="10.7109375" style="7" bestFit="1" customWidth="1"/>
    <col min="2" max="2" width="14.00390625" style="7" bestFit="1" customWidth="1"/>
    <col min="3" max="3" width="24.7109375" style="12" bestFit="1" customWidth="1"/>
    <col min="4" max="4" width="24.7109375" style="12" customWidth="1"/>
    <col min="5" max="5" width="18.421875" style="5" bestFit="1" customWidth="1"/>
    <col min="6" max="6" width="13.28125" style="5" customWidth="1"/>
    <col min="7" max="7" width="18.421875" style="5" bestFit="1" customWidth="1"/>
    <col min="8" max="8" width="4.8515625" style="5" bestFit="1" customWidth="1"/>
    <col min="9" max="9" width="9.7109375" style="5" bestFit="1" customWidth="1"/>
    <col min="10" max="10" width="20.8515625" style="5" bestFit="1" customWidth="1"/>
    <col min="11" max="11" width="11.8515625" style="5" customWidth="1"/>
    <col min="12" max="12" width="7.421875" style="5" customWidth="1"/>
    <col min="13" max="13" width="9.7109375" style="5" bestFit="1" customWidth="1"/>
    <col min="14" max="15" width="5.7109375" style="5" bestFit="1" customWidth="1"/>
    <col min="16" max="16" width="11.7109375" style="5" bestFit="1" customWidth="1"/>
    <col min="17" max="18" width="14.00390625" style="5" bestFit="1" customWidth="1"/>
    <col min="19" max="20" width="5.7109375" style="5" bestFit="1" customWidth="1"/>
    <col min="21" max="16384" width="9.140625" style="5" customWidth="1"/>
  </cols>
  <sheetData>
    <row r="1" spans="1:27" s="1" customFormat="1" ht="12.75">
      <c r="A1" s="127"/>
      <c r="B1" s="127"/>
      <c r="C1" s="127"/>
      <c r="D1" s="127"/>
      <c r="E1" s="127"/>
      <c r="F1" s="128" t="s">
        <v>66</v>
      </c>
      <c r="G1" s="129"/>
      <c r="H1" s="129"/>
      <c r="I1" s="129"/>
      <c r="J1" s="129"/>
      <c r="K1" s="129"/>
      <c r="L1" s="129"/>
      <c r="M1" s="129"/>
      <c r="N1" s="129"/>
      <c r="O1" s="129"/>
      <c r="P1" s="129"/>
      <c r="Q1" s="129"/>
      <c r="R1" s="129"/>
      <c r="S1" s="129"/>
      <c r="T1" s="130"/>
      <c r="U1" s="128" t="s">
        <v>67</v>
      </c>
      <c r="V1" s="127"/>
      <c r="W1" s="127"/>
      <c r="X1" s="127"/>
      <c r="Y1" s="127"/>
      <c r="Z1" s="127"/>
      <c r="AA1" s="131"/>
    </row>
    <row r="2" spans="1:27" s="4" customFormat="1" ht="12.75">
      <c r="A2" s="8" t="s">
        <v>68</v>
      </c>
      <c r="B2" s="8" t="s">
        <v>69</v>
      </c>
      <c r="C2" s="10" t="s">
        <v>70</v>
      </c>
      <c r="D2" s="10" t="s">
        <v>71</v>
      </c>
      <c r="E2" s="3" t="s">
        <v>72</v>
      </c>
      <c r="F2" s="2" t="s">
        <v>73</v>
      </c>
      <c r="G2" s="3" t="s">
        <v>74</v>
      </c>
      <c r="H2" s="2" t="s">
        <v>1</v>
      </c>
      <c r="I2" s="2" t="s">
        <v>7</v>
      </c>
      <c r="J2" s="2" t="s">
        <v>8</v>
      </c>
      <c r="K2" s="2" t="s">
        <v>75</v>
      </c>
      <c r="L2" s="3" t="s">
        <v>76</v>
      </c>
      <c r="M2" s="3" t="s">
        <v>77</v>
      </c>
      <c r="N2" s="3" t="s">
        <v>78</v>
      </c>
      <c r="O2" s="3" t="s">
        <v>79</v>
      </c>
      <c r="P2" s="3" t="s">
        <v>80</v>
      </c>
      <c r="Q2" s="3" t="s">
        <v>81</v>
      </c>
      <c r="R2" s="3" t="s">
        <v>82</v>
      </c>
      <c r="S2" s="3" t="s">
        <v>83</v>
      </c>
      <c r="T2" s="3" t="s">
        <v>84</v>
      </c>
      <c r="U2" s="3" t="s">
        <v>85</v>
      </c>
      <c r="V2" s="3" t="s">
        <v>86</v>
      </c>
      <c r="W2" s="3" t="s">
        <v>7</v>
      </c>
      <c r="X2" s="3" t="s">
        <v>8</v>
      </c>
      <c r="Y2" s="3" t="s">
        <v>1</v>
      </c>
      <c r="Z2" s="3" t="s">
        <v>87</v>
      </c>
      <c r="AA2" s="3" t="s">
        <v>88</v>
      </c>
    </row>
    <row r="3" spans="1:11" ht="12.75">
      <c r="A3" s="7">
        <f>IF('Application Form'!AA8="","",'Application Form'!AA8)</f>
      </c>
      <c r="B3" s="7">
        <f>IF('Application Form'!Z8="","",'Application Form'!Z8)</f>
      </c>
      <c r="C3" s="11">
        <f>IF('Application Form'!T8="","",TEXT('Application Form'!T8,"yyyy-mm-dd"))</f>
      </c>
      <c r="D3" s="11">
        <f>IF('Application Form'!W8="","",TEXT('Application Form'!W8,"yyyy-mm-dd"))</f>
      </c>
      <c r="E3" s="30"/>
      <c r="F3" s="7">
        <f>IF('Application Form'!B8="","",'Application Form'!B8)</f>
      </c>
      <c r="G3" s="6"/>
      <c r="H3" s="9">
        <f>IF('Application Form'!Y8="","",'Application Form'!Y8)</f>
      </c>
      <c r="I3" s="7">
        <f>IF('Application Form'!D8="","",'Application Form'!D8)</f>
      </c>
      <c r="J3" s="9">
        <f>IF('Application Form'!E8="","",'Application Form'!E8)</f>
      </c>
      <c r="K3" s="11" t="e">
        <f>IF('Application Form'!O8="","",TEXT('Application Form'!O8,"yyyy-mm-dd"))</f>
        <v>#VALUE!</v>
      </c>
    </row>
    <row r="4" spans="1:11" ht="12.75">
      <c r="A4" s="7" t="e">
        <f>IF('Application Form'!AA9="","",'Application Form'!AA9)</f>
        <v>#REF!</v>
      </c>
      <c r="B4" s="7" t="e">
        <f>IF('Application Form'!Z9="","",'Application Form'!Z9)</f>
        <v>#REF!</v>
      </c>
      <c r="C4" s="11">
        <f>IF('Application Form'!T9="","",TEXT('Application Form'!T9,"yyyy-mm-dd"))</f>
      </c>
      <c r="D4" s="11">
        <f>IF('Application Form'!W9="","",TEXT('Application Form'!W9,"yyyy-mm-dd"))</f>
      </c>
      <c r="F4" s="7">
        <f>IF('Application Form'!B9="","",'Application Form'!B9)</f>
      </c>
      <c r="G4" s="6"/>
      <c r="H4" s="9">
        <f>IF('Application Form'!Y9="","",'Application Form'!Y9)</f>
      </c>
      <c r="I4" s="7">
        <f>IF('Application Form'!D9="","",'Application Form'!D9)</f>
      </c>
      <c r="J4" s="9">
        <f>IF('Application Form'!E9="","",'Application Form'!E9)</f>
      </c>
      <c r="K4" s="11" t="e">
        <f>IF('Application Form'!O9="","",TEXT('Application Form'!O9,"yyyy-mm-dd"))</f>
        <v>#VALUE!</v>
      </c>
    </row>
    <row r="5" spans="1:11" ht="12.75">
      <c r="A5" s="7">
        <f>IF('Application Form'!AA10="","",'Application Form'!AA10)</f>
      </c>
      <c r="B5" s="7">
        <f>IF('Application Form'!Z10="","",'Application Form'!Z10)</f>
      </c>
      <c r="C5" s="11">
        <f>IF('Application Form'!T10="","",TEXT('Application Form'!T10,"yyyy-mm-dd"))</f>
      </c>
      <c r="D5" s="11">
        <f>IF('Application Form'!W10="","",TEXT('Application Form'!W10,"yyyy-mm-dd"))</f>
      </c>
      <c r="F5" s="7">
        <f>IF('Application Form'!B10="","",'Application Form'!B10)</f>
      </c>
      <c r="G5" s="6"/>
      <c r="H5" s="9">
        <f>IF('Application Form'!Y10="","",'Application Form'!Y10)</f>
      </c>
      <c r="I5" s="7">
        <f>IF('Application Form'!D10="","",'Application Form'!D10)</f>
      </c>
      <c r="J5" s="9">
        <f>IF('Application Form'!E10="","",'Application Form'!E10)</f>
      </c>
      <c r="K5" s="11" t="e">
        <f>IF('Application Form'!O10="","",TEXT('Application Form'!O10,"yyyy-mm-dd"))</f>
        <v>#VALUE!</v>
      </c>
    </row>
    <row r="6" spans="1:11" ht="12.75">
      <c r="A6" s="7">
        <f>IF('Application Form'!AA11="","",'Application Form'!AA11)</f>
      </c>
      <c r="B6" s="7">
        <f>IF('Application Form'!Z11="","",'Application Form'!Z11)</f>
      </c>
      <c r="C6" s="11">
        <f>IF('Application Form'!T11="","",TEXT('Application Form'!T11,"yyyy-mm-dd"))</f>
      </c>
      <c r="D6" s="11">
        <f>IF('Application Form'!W11="","",TEXT('Application Form'!W11,"yyyy-mm-dd"))</f>
      </c>
      <c r="F6" s="7">
        <f>IF('Application Form'!B11="","",'Application Form'!B11)</f>
      </c>
      <c r="G6" s="6"/>
      <c r="H6" s="9">
        <f>IF('Application Form'!Y11="","",'Application Form'!Y11)</f>
      </c>
      <c r="I6" s="7">
        <f>IF('Application Form'!D11="","",'Application Form'!D11)</f>
      </c>
      <c r="J6" s="9">
        <f>IF('Application Form'!E11="","",'Application Form'!E11)</f>
      </c>
      <c r="K6" s="11" t="e">
        <f>IF('Application Form'!O11="","",TEXT('Application Form'!O11,"yyyy-mm-dd"))</f>
        <v>#VALUE!</v>
      </c>
    </row>
    <row r="7" spans="1:11" ht="12.75">
      <c r="A7" s="7">
        <f>IF('Application Form'!AA12="","",'Application Form'!AA12)</f>
      </c>
      <c r="B7" s="7">
        <f>IF('Application Form'!Z12="","",'Application Form'!Z12)</f>
      </c>
      <c r="C7" s="11">
        <f>IF('Application Form'!T12="","",TEXT('Application Form'!T12,"yyyy-mm-dd"))</f>
      </c>
      <c r="D7" s="11">
        <f>IF('Application Form'!W12="","",TEXT('Application Form'!W12,"yyyy-mm-dd"))</f>
      </c>
      <c r="F7" s="7">
        <f>IF('Application Form'!B12="","",'Application Form'!B12)</f>
      </c>
      <c r="H7" s="9">
        <f>IF('Application Form'!Y12="","",'Application Form'!Y12)</f>
      </c>
      <c r="I7" s="7">
        <f>IF('Application Form'!D12="","",'Application Form'!D12)</f>
      </c>
      <c r="J7" s="9">
        <f>IF('Application Form'!E12="","",'Application Form'!E12)</f>
      </c>
      <c r="K7" s="11" t="e">
        <f>IF('Application Form'!O12="","",TEXT('Application Form'!O12,"yyyy-mm-dd"))</f>
        <v>#VALUE!</v>
      </c>
    </row>
    <row r="8" spans="1:11" ht="12.75">
      <c r="A8" s="7">
        <f>IF('Application Form'!AA13="","",'Application Form'!AA13)</f>
      </c>
      <c r="B8" s="7">
        <f>IF('Application Form'!Z13="","",'Application Form'!Z13)</f>
      </c>
      <c r="C8" s="11">
        <f>IF('Application Form'!T13="","",TEXT('Application Form'!T13,"yyyy-mm-dd"))</f>
      </c>
      <c r="D8" s="11">
        <f>IF('Application Form'!W13="","",TEXT('Application Form'!W13,"yyyy-mm-dd"))</f>
      </c>
      <c r="F8" s="7">
        <f>IF('Application Form'!B13="","",'Application Form'!B13)</f>
      </c>
      <c r="H8" s="9">
        <f>IF('Application Form'!Y13="","",'Application Form'!Y13)</f>
      </c>
      <c r="I8" s="7">
        <f>IF('Application Form'!D13="","",'Application Form'!D13)</f>
      </c>
      <c r="J8" s="9">
        <f>IF('Application Form'!E13="","",'Application Form'!E13)</f>
      </c>
      <c r="K8" s="11" t="e">
        <f>IF('Application Form'!O13="","",TEXT('Application Form'!O13,"yyyy-mm-dd"))</f>
        <v>#VALUE!</v>
      </c>
    </row>
    <row r="9" spans="1:11" ht="12.75">
      <c r="A9" s="7">
        <f>IF('Application Form'!AA14="","",'Application Form'!AA14)</f>
      </c>
      <c r="B9" s="7">
        <f>IF('Application Form'!Z14="","",'Application Form'!Z14)</f>
      </c>
      <c r="C9" s="11">
        <f>IF('Application Form'!T14="","",TEXT('Application Form'!T14,"yyyy-mm-dd"))</f>
      </c>
      <c r="D9" s="11">
        <f>IF('Application Form'!W14="","",TEXT('Application Form'!W14,"yyyy-mm-dd"))</f>
      </c>
      <c r="F9" s="7">
        <f>IF('Application Form'!B14="","",'Application Form'!B14)</f>
      </c>
      <c r="H9" s="9">
        <f>IF('Application Form'!Y14="","",'Application Form'!Y14)</f>
      </c>
      <c r="I9" s="7">
        <f>IF('Application Form'!D14="","",'Application Form'!D14)</f>
      </c>
      <c r="J9" s="9">
        <f>IF('Application Form'!E14="","",'Application Form'!E14)</f>
      </c>
      <c r="K9" s="11" t="e">
        <f>IF('Application Form'!O14="","",TEXT('Application Form'!O14,"yyyy-mm-dd"))</f>
        <v>#VALUE!</v>
      </c>
    </row>
    <row r="10" spans="1:11" ht="12.75">
      <c r="A10" s="7">
        <f>IF('Application Form'!AA15="","",'Application Form'!AA15)</f>
      </c>
      <c r="B10" s="7">
        <f>IF('Application Form'!Z15="","",'Application Form'!Z15)</f>
      </c>
      <c r="C10" s="11">
        <f>IF('Application Form'!T15="","",TEXT('Application Form'!T15,"yyyy-mm-dd"))</f>
      </c>
      <c r="D10" s="11">
        <f>IF('Application Form'!W15="","",TEXT('Application Form'!W15,"yyyy-mm-dd"))</f>
      </c>
      <c r="F10" s="7">
        <f>IF('Application Form'!B15="","",'Application Form'!B15)</f>
      </c>
      <c r="H10" s="9">
        <f>IF('Application Form'!Y15="","",'Application Form'!Y15)</f>
      </c>
      <c r="I10" s="7">
        <f>IF('Application Form'!D15="","",'Application Form'!D15)</f>
      </c>
      <c r="J10" s="9">
        <f>IF('Application Form'!E15="","",'Application Form'!E15)</f>
      </c>
      <c r="K10" s="11" t="e">
        <f>IF('Application Form'!O15="","",TEXT('Application Form'!O15,"yyyy-mm-dd"))</f>
        <v>#VALUE!</v>
      </c>
    </row>
    <row r="11" spans="1:11" ht="12.75">
      <c r="A11" s="7">
        <f>IF('Application Form'!AA16="","",'Application Form'!AA16)</f>
      </c>
      <c r="B11" s="7">
        <f>IF('Application Form'!Z16="","",'Application Form'!Z16)</f>
      </c>
      <c r="C11" s="11">
        <f>IF('Application Form'!T16="","",TEXT('Application Form'!T16,"yyyy-mm-dd"))</f>
      </c>
      <c r="D11" s="11">
        <f>IF('Application Form'!W16="","",TEXT('Application Form'!W16,"yyyy-mm-dd"))</f>
      </c>
      <c r="F11" s="7">
        <f>IF('Application Form'!B16="","",'Application Form'!B16)</f>
      </c>
      <c r="H11" s="9">
        <f>IF('Application Form'!Y16="","",'Application Form'!Y16)</f>
      </c>
      <c r="I11" s="7">
        <f>IF('Application Form'!D16="","",'Application Form'!D16)</f>
      </c>
      <c r="J11" s="9">
        <f>IF('Application Form'!E16="","",'Application Form'!E16)</f>
      </c>
      <c r="K11" s="11" t="e">
        <f>IF('Application Form'!O16="","",TEXT('Application Form'!O16,"yyyy-mm-dd"))</f>
        <v>#VALUE!</v>
      </c>
    </row>
    <row r="12" spans="1:11" ht="12.75">
      <c r="A12" s="7">
        <f>IF('Application Form'!AA17="","",'Application Form'!AA17)</f>
      </c>
      <c r="B12" s="7">
        <f>IF('Application Form'!Z17="","",'Application Form'!Z17)</f>
      </c>
      <c r="C12" s="11">
        <f>IF('Application Form'!T17="","",TEXT('Application Form'!T17,"yyyy-mm-dd"))</f>
      </c>
      <c r="D12" s="11">
        <f>IF('Application Form'!W17="","",TEXT('Application Form'!W17,"yyyy-mm-dd"))</f>
      </c>
      <c r="F12" s="7">
        <f>IF('Application Form'!B17="","",'Application Form'!B17)</f>
      </c>
      <c r="H12" s="9">
        <f>IF('Application Form'!Y17="","",'Application Form'!Y17)</f>
      </c>
      <c r="I12" s="7">
        <f>IF('Application Form'!D17="","",'Application Form'!D17)</f>
      </c>
      <c r="J12" s="9">
        <f>IF('Application Form'!E17="","",'Application Form'!E17)</f>
      </c>
      <c r="K12" s="11" t="e">
        <f>IF('Application Form'!O17="","",TEXT('Application Form'!O17,"yyyy-mm-dd"))</f>
        <v>#VALUE!</v>
      </c>
    </row>
    <row r="13" spans="1:11" ht="12.75">
      <c r="A13" s="7" t="e">
        <f>IF('Application Form'!#REF!="","",'Application Form'!#REF!)</f>
        <v>#REF!</v>
      </c>
      <c r="B13" s="7" t="e">
        <f>IF('Application Form'!#REF!="","",'Application Form'!#REF!)</f>
        <v>#REF!</v>
      </c>
      <c r="C13" s="11" t="e">
        <f>IF('Application Form'!#REF!="","",TEXT('Application Form'!#REF!,"yyyy-mm-dd"))</f>
        <v>#REF!</v>
      </c>
      <c r="D13" s="11" t="e">
        <f>IF('Application Form'!#REF!="","",TEXT('Application Form'!#REF!,"yyyy-mm-dd"))</f>
        <v>#REF!</v>
      </c>
      <c r="F13" s="7" t="e">
        <f>IF('Application Form'!#REF!="","",'Application Form'!#REF!)</f>
        <v>#REF!</v>
      </c>
      <c r="H13" s="9" t="e">
        <f>IF('Application Form'!#REF!="","",'Application Form'!#REF!)</f>
        <v>#REF!</v>
      </c>
      <c r="I13" s="7" t="e">
        <f>IF('Application Form'!#REF!="","",'Application Form'!#REF!)</f>
        <v>#REF!</v>
      </c>
      <c r="J13" s="9" t="e">
        <f>IF('Application Form'!#REF!="","",'Application Form'!#REF!)</f>
        <v>#REF!</v>
      </c>
      <c r="K13" s="11" t="e">
        <f>IF('Application Form'!#REF!="","",TEXT('Application Form'!#REF!,"yyyy-mm-dd"))</f>
        <v>#REF!</v>
      </c>
    </row>
    <row r="14" spans="1:11" ht="12.75">
      <c r="A14" s="7">
        <f>IF('Application Form'!AA18="","",'Application Form'!AA18)</f>
      </c>
      <c r="B14" s="7">
        <f>IF('Application Form'!Z18="","",'Application Form'!Z18)</f>
      </c>
      <c r="C14" s="11">
        <f>IF('Application Form'!T18="","",TEXT('Application Form'!T18,"yyyy-mm-dd"))</f>
      </c>
      <c r="D14" s="11">
        <f>IF('Application Form'!W18="","",TEXT('Application Form'!W18,"yyyy-mm-dd"))</f>
      </c>
      <c r="F14" s="7">
        <f>IF('Application Form'!B18="","",'Application Form'!B18)</f>
      </c>
      <c r="H14" s="9">
        <f>IF('Application Form'!Y18="","",'Application Form'!Y18)</f>
      </c>
      <c r="I14" s="7">
        <f>IF('Application Form'!D18="","",'Application Form'!D18)</f>
      </c>
      <c r="J14" s="9">
        <f>IF('Application Form'!E18="","",'Application Form'!E18)</f>
      </c>
      <c r="K14" s="11" t="e">
        <f>IF('Application Form'!O18="","",TEXT('Application Form'!O18,"yyyy-mm-dd"))</f>
        <v>#VALUE!</v>
      </c>
    </row>
    <row r="15" spans="1:11" ht="12.75">
      <c r="A15" s="7">
        <f>IF('Application Form'!AA19="","",'Application Form'!AA19)</f>
      </c>
      <c r="B15" s="7">
        <f>IF('Application Form'!Z19="","",'Application Form'!Z19)</f>
      </c>
      <c r="C15" s="11">
        <f>IF('Application Form'!T19="","",TEXT('Application Form'!T19,"yyyy-mm-dd"))</f>
      </c>
      <c r="D15" s="11">
        <f>IF('Application Form'!W19="","",TEXT('Application Form'!W19,"yyyy-mm-dd"))</f>
      </c>
      <c r="F15" s="7">
        <f>IF('Application Form'!B19="","",'Application Form'!B19)</f>
      </c>
      <c r="H15" s="9">
        <f>IF('Application Form'!Y19="","",'Application Form'!Y19)</f>
      </c>
      <c r="I15" s="7">
        <f>IF('Application Form'!D19="","",'Application Form'!D19)</f>
      </c>
      <c r="J15" s="9">
        <f>IF('Application Form'!E19="","",'Application Form'!E19)</f>
      </c>
      <c r="K15" s="11" t="e">
        <f>IF('Application Form'!O19="","",TEXT('Application Form'!O19,"yyyy-mm-dd"))</f>
        <v>#VALUE!</v>
      </c>
    </row>
    <row r="16" spans="1:11" ht="12.75">
      <c r="A16" s="7">
        <f>IF('Application Form'!AA20="","",'Application Form'!AA20)</f>
      </c>
      <c r="B16" s="7">
        <f>IF('Application Form'!Z20="","",'Application Form'!Z20)</f>
      </c>
      <c r="C16" s="11">
        <f>IF('Application Form'!T20="","",TEXT('Application Form'!T20,"yyyy-mm-dd"))</f>
      </c>
      <c r="D16" s="11">
        <f>IF('Application Form'!W20="","",TEXT('Application Form'!W20,"yyyy-mm-dd"))</f>
      </c>
      <c r="F16" s="7">
        <f>IF('Application Form'!B20="","",'Application Form'!B20)</f>
      </c>
      <c r="H16" s="9">
        <f>IF('Application Form'!Y20="","",'Application Form'!Y20)</f>
      </c>
      <c r="I16" s="7">
        <f>IF('Application Form'!D20="","",'Application Form'!D20)</f>
      </c>
      <c r="J16" s="9">
        <f>IF('Application Form'!E20="","",'Application Form'!E20)</f>
      </c>
      <c r="K16" s="11" t="e">
        <f>IF('Application Form'!O20="","",TEXT('Application Form'!O20,"yyyy-mm-dd"))</f>
        <v>#VALUE!</v>
      </c>
    </row>
    <row r="17" spans="1:11" ht="12.75">
      <c r="A17" s="7" t="e">
        <f>IF('Application Form'!#REF!="","",'Application Form'!#REF!)</f>
        <v>#REF!</v>
      </c>
      <c r="B17" s="7" t="e">
        <f>IF('Application Form'!#REF!="","",'Application Form'!#REF!)</f>
        <v>#REF!</v>
      </c>
      <c r="C17" s="11" t="e">
        <f>IF('Application Form'!#REF!="","",TEXT('Application Form'!#REF!,"yyyy-mm-dd"))</f>
        <v>#REF!</v>
      </c>
      <c r="D17" s="11" t="e">
        <f>IF('Application Form'!#REF!="","",TEXT('Application Form'!#REF!,"yyyy-mm-dd"))</f>
        <v>#REF!</v>
      </c>
      <c r="F17" s="7" t="e">
        <f>IF('Application Form'!#REF!="","",'Application Form'!#REF!)</f>
        <v>#REF!</v>
      </c>
      <c r="H17" s="9" t="e">
        <f>IF('Application Form'!#REF!="","",'Application Form'!#REF!)</f>
        <v>#REF!</v>
      </c>
      <c r="I17" s="7" t="e">
        <f>IF('Application Form'!#REF!="","",'Application Form'!#REF!)</f>
        <v>#REF!</v>
      </c>
      <c r="J17" s="9" t="e">
        <f>IF('Application Form'!#REF!="","",'Application Form'!#REF!)</f>
        <v>#REF!</v>
      </c>
      <c r="K17" s="11" t="e">
        <f>IF('Application Form'!#REF!="","",TEXT('Application Form'!#REF!,"yyyy-mm-dd"))</f>
        <v>#REF!</v>
      </c>
    </row>
  </sheetData>
  <sheetProtection/>
  <mergeCells count="3">
    <mergeCell ref="A1:E1"/>
    <mergeCell ref="F1:T1"/>
    <mergeCell ref="U1:AA1"/>
  </mergeCells>
  <dataValidations count="2">
    <dataValidation type="list" allowBlank="1" showInputMessage="1" showErrorMessage="1" sqref="C1:D1">
      <formula1>"GDTA,GGTA"</formula1>
    </dataValidation>
    <dataValidation type="list" allowBlank="1" showInputMessage="1" showErrorMessage="1" sqref="V1 X1 Z1:AA1">
      <formula1>"00:身份证,01:护照,02:军官证,03:其它证件"</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17"/>
  <sheetViews>
    <sheetView zoomScalePageLayoutView="0" workbookViewId="0" topLeftCell="A1">
      <selection activeCell="D13" sqref="D13"/>
    </sheetView>
  </sheetViews>
  <sheetFormatPr defaultColWidth="9.140625" defaultRowHeight="12.75"/>
  <cols>
    <col min="1" max="1" width="10.7109375" style="7" bestFit="1" customWidth="1"/>
    <col min="2" max="2" width="14.00390625" style="7" bestFit="1" customWidth="1"/>
    <col min="3" max="3" width="24.7109375" style="5" bestFit="1" customWidth="1"/>
    <col min="4" max="4" width="24.7109375" style="5" customWidth="1"/>
    <col min="5" max="5" width="18.421875" style="5" bestFit="1" customWidth="1"/>
    <col min="6" max="6" width="13.28125" style="5" customWidth="1"/>
    <col min="7" max="7" width="18.421875" style="5" bestFit="1" customWidth="1"/>
    <col min="8" max="8" width="4.8515625" style="5" bestFit="1" customWidth="1"/>
    <col min="9" max="9" width="9.7109375" style="5" bestFit="1" customWidth="1"/>
    <col min="10" max="10" width="20.8515625" style="5" bestFit="1" customWidth="1"/>
    <col min="11" max="11" width="11.8515625" style="5" customWidth="1"/>
    <col min="12" max="12" width="7.421875" style="5" customWidth="1"/>
    <col min="13" max="13" width="9.7109375" style="5" bestFit="1" customWidth="1"/>
    <col min="14" max="15" width="5.7109375" style="5" bestFit="1" customWidth="1"/>
    <col min="16" max="16" width="11.7109375" style="5" bestFit="1" customWidth="1"/>
    <col min="17" max="18" width="14.00390625" style="5" bestFit="1" customWidth="1"/>
    <col min="19" max="20" width="5.7109375" style="5" bestFit="1" customWidth="1"/>
    <col min="21" max="16384" width="9.140625" style="5" customWidth="1"/>
  </cols>
  <sheetData>
    <row r="1" spans="1:27" s="1" customFormat="1" ht="12.75">
      <c r="A1" s="127"/>
      <c r="B1" s="127"/>
      <c r="C1" s="127"/>
      <c r="D1" s="127"/>
      <c r="E1" s="127"/>
      <c r="F1" s="128" t="s">
        <v>66</v>
      </c>
      <c r="G1" s="129"/>
      <c r="H1" s="129"/>
      <c r="I1" s="129"/>
      <c r="J1" s="129"/>
      <c r="K1" s="129"/>
      <c r="L1" s="129"/>
      <c r="M1" s="129"/>
      <c r="N1" s="129"/>
      <c r="O1" s="129"/>
      <c r="P1" s="129"/>
      <c r="Q1" s="129"/>
      <c r="R1" s="129"/>
      <c r="S1" s="129"/>
      <c r="T1" s="130"/>
      <c r="U1" s="128" t="s">
        <v>67</v>
      </c>
      <c r="V1" s="127"/>
      <c r="W1" s="127"/>
      <c r="X1" s="127"/>
      <c r="Y1" s="127"/>
      <c r="Z1" s="127"/>
      <c r="AA1" s="131"/>
    </row>
    <row r="2" spans="1:27" s="4" customFormat="1" ht="12.75">
      <c r="A2" s="8" t="s">
        <v>68</v>
      </c>
      <c r="B2" s="8" t="s">
        <v>69</v>
      </c>
      <c r="C2" s="2" t="s">
        <v>70</v>
      </c>
      <c r="D2" s="2" t="s">
        <v>71</v>
      </c>
      <c r="E2" s="3" t="s">
        <v>72</v>
      </c>
      <c r="F2" s="2" t="s">
        <v>73</v>
      </c>
      <c r="G2" s="3" t="s">
        <v>74</v>
      </c>
      <c r="H2" s="2" t="s">
        <v>1</v>
      </c>
      <c r="I2" s="2" t="s">
        <v>7</v>
      </c>
      <c r="J2" s="2" t="s">
        <v>8</v>
      </c>
      <c r="K2" s="2" t="s">
        <v>75</v>
      </c>
      <c r="L2" s="3" t="s">
        <v>76</v>
      </c>
      <c r="M2" s="3" t="s">
        <v>77</v>
      </c>
      <c r="N2" s="3" t="s">
        <v>78</v>
      </c>
      <c r="O2" s="3" t="s">
        <v>79</v>
      </c>
      <c r="P2" s="3" t="s">
        <v>80</v>
      </c>
      <c r="Q2" s="3" t="s">
        <v>81</v>
      </c>
      <c r="R2" s="3" t="s">
        <v>82</v>
      </c>
      <c r="S2" s="3" t="s">
        <v>83</v>
      </c>
      <c r="T2" s="3" t="s">
        <v>84</v>
      </c>
      <c r="U2" s="3" t="s">
        <v>85</v>
      </c>
      <c r="V2" s="3" t="s">
        <v>86</v>
      </c>
      <c r="W2" s="3" t="s">
        <v>7</v>
      </c>
      <c r="X2" s="3" t="s">
        <v>8</v>
      </c>
      <c r="Y2" s="3" t="s">
        <v>1</v>
      </c>
      <c r="Z2" s="3" t="s">
        <v>87</v>
      </c>
      <c r="AA2" s="3" t="s">
        <v>88</v>
      </c>
    </row>
    <row r="3" spans="3:11" ht="12.75">
      <c r="C3" s="29"/>
      <c r="D3" s="29"/>
      <c r="F3" s="7"/>
      <c r="G3" s="6"/>
      <c r="H3" s="9"/>
      <c r="I3" s="7"/>
      <c r="J3" s="9"/>
      <c r="K3" s="29"/>
    </row>
    <row r="4" spans="3:11" ht="12.75">
      <c r="C4" s="29"/>
      <c r="D4" s="29"/>
      <c r="F4" s="7"/>
      <c r="G4" s="6"/>
      <c r="H4" s="9"/>
      <c r="I4" s="7"/>
      <c r="J4" s="9"/>
      <c r="K4" s="29"/>
    </row>
    <row r="5" spans="3:11" ht="12.75">
      <c r="C5" s="29"/>
      <c r="D5" s="29"/>
      <c r="F5" s="7"/>
      <c r="G5" s="6"/>
      <c r="H5" s="9"/>
      <c r="I5" s="7"/>
      <c r="J5" s="9"/>
      <c r="K5" s="29"/>
    </row>
    <row r="6" spans="3:11" ht="12.75">
      <c r="C6" s="29"/>
      <c r="D6" s="29"/>
      <c r="F6" s="7"/>
      <c r="G6" s="6"/>
      <c r="H6" s="9"/>
      <c r="I6" s="7"/>
      <c r="J6" s="9"/>
      <c r="K6" s="29"/>
    </row>
    <row r="7" spans="3:11" ht="12.75">
      <c r="C7" s="29"/>
      <c r="D7" s="29"/>
      <c r="F7" s="7"/>
      <c r="H7" s="9"/>
      <c r="I7" s="7"/>
      <c r="J7" s="9"/>
      <c r="K7" s="29"/>
    </row>
    <row r="8" spans="3:11" ht="12.75">
      <c r="C8" s="29"/>
      <c r="D8" s="29"/>
      <c r="F8" s="7"/>
      <c r="H8" s="9"/>
      <c r="I8" s="7"/>
      <c r="J8" s="9"/>
      <c r="K8" s="29"/>
    </row>
    <row r="9" spans="3:11" ht="12.75">
      <c r="C9" s="29"/>
      <c r="D9" s="29"/>
      <c r="F9" s="7"/>
      <c r="H9" s="9"/>
      <c r="I9" s="7"/>
      <c r="J9" s="9"/>
      <c r="K9" s="29"/>
    </row>
    <row r="10" spans="3:11" ht="12.75">
      <c r="C10" s="29"/>
      <c r="D10" s="29"/>
      <c r="F10" s="7"/>
      <c r="H10" s="9"/>
      <c r="I10" s="7"/>
      <c r="J10" s="9"/>
      <c r="K10" s="29"/>
    </row>
    <row r="11" spans="3:11" ht="12.75">
      <c r="C11" s="29"/>
      <c r="D11" s="29"/>
      <c r="F11" s="7"/>
      <c r="H11" s="9"/>
      <c r="I11" s="7"/>
      <c r="J11" s="9"/>
      <c r="K11" s="29"/>
    </row>
    <row r="12" spans="3:11" ht="12.75">
      <c r="C12" s="29"/>
      <c r="D12" s="29"/>
      <c r="F12" s="7"/>
      <c r="H12" s="9"/>
      <c r="I12" s="7"/>
      <c r="J12" s="9"/>
      <c r="K12" s="29"/>
    </row>
    <row r="13" spans="3:11" ht="12.75">
      <c r="C13" s="29"/>
      <c r="D13" s="29"/>
      <c r="F13" s="7"/>
      <c r="H13" s="9"/>
      <c r="I13" s="7"/>
      <c r="J13" s="9"/>
      <c r="K13" s="29"/>
    </row>
    <row r="14" spans="3:11" ht="12.75">
      <c r="C14" s="29"/>
      <c r="D14" s="29"/>
      <c r="F14" s="7"/>
      <c r="H14" s="9"/>
      <c r="I14" s="7"/>
      <c r="J14" s="9"/>
      <c r="K14" s="29"/>
    </row>
    <row r="15" spans="3:11" ht="12.75">
      <c r="C15" s="29"/>
      <c r="D15" s="29"/>
      <c r="F15" s="7"/>
      <c r="H15" s="9"/>
      <c r="I15" s="7"/>
      <c r="J15" s="9"/>
      <c r="K15" s="29"/>
    </row>
    <row r="16" spans="3:11" ht="12.75">
      <c r="C16" s="29"/>
      <c r="D16" s="29"/>
      <c r="F16" s="7"/>
      <c r="H16" s="9"/>
      <c r="I16" s="7"/>
      <c r="J16" s="9"/>
      <c r="K16" s="29"/>
    </row>
    <row r="17" spans="3:11" ht="12.75">
      <c r="C17" s="29"/>
      <c r="D17" s="29"/>
      <c r="F17" s="7"/>
      <c r="H17" s="9"/>
      <c r="I17" s="7"/>
      <c r="J17" s="9"/>
      <c r="K17" s="29"/>
    </row>
  </sheetData>
  <sheetProtection/>
  <mergeCells count="3">
    <mergeCell ref="A1:E1"/>
    <mergeCell ref="F1:T1"/>
    <mergeCell ref="U1:AA1"/>
  </mergeCells>
  <dataValidations count="2">
    <dataValidation type="list" allowBlank="1" showInputMessage="1" showErrorMessage="1" sqref="V1 X1 Z1:AA1">
      <formula1>"00:身份证,01:护照,02:军官证,03:其它证件"</formula1>
    </dataValidation>
    <dataValidation type="list" allowBlank="1" showInputMessage="1" showErrorMessage="1" sqref="C1:D1">
      <formula1>"GDTA,GGTA"</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He, Wendy-XL</cp:lastModifiedBy>
  <cp:lastPrinted>2017-11-02T07:12:47Z</cp:lastPrinted>
  <dcterms:created xsi:type="dcterms:W3CDTF">1996-10-14T23:33:28Z</dcterms:created>
  <dcterms:modified xsi:type="dcterms:W3CDTF">2018-08-27T01:19:05Z</dcterms:modified>
  <cp:category/>
  <cp:version/>
  <cp:contentType/>
  <cp:contentStatus/>
</cp:coreProperties>
</file>